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Q:\Directive\Fiscal 2024\HE Directive\Excel files ready for testing\"/>
    </mc:Choice>
  </mc:AlternateContent>
  <xr:revisionPtr revIDLastSave="0" documentId="13_ncr:1_{0196787B-57E9-42DF-8375-BCE88EFA415E}" xr6:coauthVersionLast="47" xr6:coauthVersionMax="47" xr10:uidLastSave="{00000000-0000-0000-0000-000000000000}"/>
  <workbookProtection workbookAlgorithmName="SHA-512" workbookHashValue="gD6pK1QdpCsOTC+HhcaIgeHm85Xjz3L0y7jOoMn4IrgiVGwqi6/u/18VUuFcSXbNv6/d3v1Ikd4bnBjdKtdhkQ==" workbookSaltValue="+5MQwli/63F4irBXVp+Q7A==" workbookSpinCount="100000" lockStructure="1"/>
  <bookViews>
    <workbookView xWindow="-120" yWindow="-120" windowWidth="29040" windowHeight="15720" xr2:uid="{00000000-000D-0000-FFFF-FFFF00000000}"/>
  </bookViews>
  <sheets>
    <sheet name="TAB 1-Att" sheetId="1" r:id="rId1"/>
    <sheet name="Certification" sheetId="3" r:id="rId2"/>
    <sheet name="RCL" sheetId="2" r:id="rId3"/>
    <sheet name="Lookup- HEI #acronym" sheetId="5" state="hidden" r:id="rId4"/>
  </sheets>
  <definedNames>
    <definedName name="_xlnm.Print_Area" localSheetId="2">RCL!$A$1:$F$66</definedName>
    <definedName name="_xlnm.Print_Titles" localSheetId="2">RCL!$9:$9</definedName>
    <definedName name="wrn.Footnote._.8." localSheetId="1"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 l="1"/>
  <c r="A55" i="1" l="1"/>
  <c r="C2" i="1"/>
  <c r="C6" i="2" l="1"/>
  <c r="E27" i="1" l="1"/>
  <c r="C4" i="2" l="1"/>
  <c r="C5" i="2"/>
  <c r="C1" i="2"/>
  <c r="C1" i="3"/>
  <c r="C3" i="2" l="1"/>
  <c r="A72" i="1" l="1"/>
  <c r="C2" i="3" l="1"/>
  <c r="C2" i="2"/>
  <c r="A65" i="1" l="1"/>
  <c r="A40" i="1" l="1"/>
  <c r="A37" i="1"/>
  <c r="A34" i="1"/>
  <c r="A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Page</author>
    <author>Christy Tuck</author>
  </authors>
  <commentList>
    <comment ref="C1" authorId="0" shapeId="0" xr:uid="{00000000-0006-0000-0000-000001000000}">
      <text>
        <r>
          <rPr>
            <sz val="9"/>
            <color indexed="81"/>
            <rFont val="Tahoma"/>
            <family val="2"/>
          </rPr>
          <t>Use the drop-down list to select the applicable Institution Number-Institution Acronym for this submission and the Institution Name will automatically populate.  
Note: VCUHSA should select 236-VCUHSA.</t>
        </r>
      </text>
    </comment>
    <comment ref="H62" authorId="1" shapeId="0" xr:uid="{00000000-0006-0000-0000-000002000000}">
      <text>
        <r>
          <rPr>
            <sz val="8"/>
            <color indexed="81"/>
            <rFont val="Tahoma"/>
            <family val="2"/>
          </rPr>
          <t>The employer contributions should  exclude any contributions to the VRS Hybrid Retirement Plan.</t>
        </r>
      </text>
    </comment>
  </commentList>
</comments>
</file>

<file path=xl/sharedStrings.xml><?xml version="1.0" encoding="utf-8"?>
<sst xmlns="http://schemas.openxmlformats.org/spreadsheetml/2006/main" count="289" uniqueCount="152">
  <si>
    <t>Institution Name:</t>
  </si>
  <si>
    <t>Institution Contact Name:</t>
  </si>
  <si>
    <t>Institution Contact Phone Number:</t>
  </si>
  <si>
    <t>Institution Contact E-mail Address:</t>
  </si>
  <si>
    <t>Date Completed:</t>
  </si>
  <si>
    <t>Revision Date</t>
  </si>
  <si>
    <t>Tab Name</t>
  </si>
  <si>
    <t>Previous Information</t>
  </si>
  <si>
    <t>Revised Information</t>
  </si>
  <si>
    <t>TAB 1-Att</t>
  </si>
  <si>
    <t>Row Number</t>
  </si>
  <si>
    <t>Column Letter</t>
  </si>
  <si>
    <t>Optional Retirement Plans</t>
  </si>
  <si>
    <t>Prepared by:</t>
  </si>
  <si>
    <t>Name</t>
  </si>
  <si>
    <t>Title</t>
  </si>
  <si>
    <t>Reviewed by:</t>
  </si>
  <si>
    <t>yes or no</t>
  </si>
  <si>
    <t>$</t>
  </si>
  <si>
    <t>drop-down list</t>
  </si>
  <si>
    <t>yes</t>
  </si>
  <si>
    <t>no</t>
  </si>
  <si>
    <t xml:space="preserve"> If no to Part 3, explain below.</t>
  </si>
  <si>
    <t>Parts 3 to 3a:   Deferred Compensation Plans</t>
  </si>
  <si>
    <t xml:space="preserve"> If no to Part 3a, explain below.</t>
  </si>
  <si>
    <t xml:space="preserve">   $</t>
  </si>
  <si>
    <t xml:space="preserve">If yes to Part 1d, provide the financial statement template liability line item the liability will be reported on:     </t>
  </si>
  <si>
    <r>
      <t>"</t>
    </r>
    <r>
      <rPr>
        <b/>
        <sz val="9"/>
        <rFont val="Arial"/>
        <family val="2"/>
      </rPr>
      <t>HEI</t>
    </r>
    <r>
      <rPr>
        <sz val="9"/>
        <rFont val="Arial"/>
        <family val="2"/>
      </rPr>
      <t xml:space="preserve">" includes the higher education institution and any blended component units.  This attachment should </t>
    </r>
    <r>
      <rPr>
        <u/>
        <sz val="9"/>
        <rFont val="Arial"/>
        <family val="2"/>
      </rPr>
      <t>exclude</t>
    </r>
    <r>
      <rPr>
        <sz val="9"/>
        <rFont val="Arial"/>
        <family val="2"/>
      </rPr>
      <t xml:space="preserve"> any amounts</t>
    </r>
  </si>
  <si>
    <r>
      <t xml:space="preserve">Part 2a)  Other Optional Retirement Plans - </t>
    </r>
    <r>
      <rPr>
        <sz val="10"/>
        <color indexed="8"/>
        <rFont val="Arial"/>
        <family val="2"/>
      </rPr>
      <t xml:space="preserve">Does the HEI participate in other optional retirement plans </t>
    </r>
    <r>
      <rPr>
        <u/>
        <sz val="10"/>
        <color indexed="8"/>
        <rFont val="Arial"/>
        <family val="2"/>
      </rPr>
      <t>not</t>
    </r>
    <r>
      <rPr>
        <sz val="10"/>
        <color indexed="8"/>
        <rFont val="Arial"/>
        <family val="2"/>
      </rPr>
      <t xml:space="preserve"> described in Part 1a?</t>
    </r>
    <r>
      <rPr>
        <b/>
        <sz val="10"/>
        <color indexed="8"/>
        <rFont val="Arial"/>
        <family val="2"/>
      </rPr>
      <t xml:space="preserve">
</t>
    </r>
    <r>
      <rPr>
        <sz val="10"/>
        <color indexed="8"/>
        <rFont val="Arial"/>
        <family val="2"/>
      </rPr>
      <t>-If yes, complete Parts 2b and 2c and continue to Part 3.
-If no, skip Parts 2b and 2c and continue to Part 3.</t>
    </r>
  </si>
  <si>
    <r>
      <t xml:space="preserve">Part 2b)  List of Other Optional Retirement Plans </t>
    </r>
    <r>
      <rPr>
        <sz val="10"/>
        <color indexed="8"/>
        <rFont val="Arial"/>
        <family val="2"/>
      </rPr>
      <t xml:space="preserve">- If yes to 2a, are all other optional retirement plans that the HEI participates in included in the paragraphs below </t>
    </r>
    <r>
      <rPr>
        <u/>
        <sz val="10"/>
        <color indexed="8"/>
        <rFont val="Arial"/>
        <family val="2"/>
      </rPr>
      <t>and</t>
    </r>
    <r>
      <rPr>
        <sz val="10"/>
        <color indexed="8"/>
        <rFont val="Arial"/>
        <family val="2"/>
      </rPr>
      <t xml:space="preserve"> is the wording below correct for your HEI?</t>
    </r>
  </si>
  <si>
    <r>
      <t>Part 2c)  Other Optional Retirement Plans Not Listed and/or Revised Wording:</t>
    </r>
    <r>
      <rPr>
        <sz val="10"/>
        <rFont val="Arial"/>
        <family val="2"/>
      </rPr>
      <t xml:space="preserve">   If no to Part 2b, provide the name and a description of other optional retirement plans not listed in Part 2b and/or provide corrections needed to the wording in Part 2b.  </t>
    </r>
  </si>
  <si>
    <t>Parts 2a to 2c:  Other Optional Retirement Plans</t>
  </si>
  <si>
    <t>Parts 1a to 1i:  Optional Retirement Plan 1 and Plan 2</t>
  </si>
  <si>
    <r>
      <t xml:space="preserve">Part 1a)  Optional Retirement Plans - Plan 1 and  Plan 2: </t>
    </r>
    <r>
      <rPr>
        <sz val="10"/>
        <color indexed="8"/>
        <rFont val="Arial"/>
        <family val="2"/>
      </rPr>
      <t xml:space="preserve"> Does the HEI participate in the optional retirement plans (ORP Plan 1 and Plan 2)  described in the paragraph below? 
-If yes, complete Parts 1b to 1i and continue to Part 2a.
-If no, skip Parts 1b to 1i and go to Part 2a.
</t>
    </r>
  </si>
  <si>
    <r>
      <rPr>
        <b/>
        <sz val="10"/>
        <rFont val="Arial"/>
        <family val="2"/>
      </rPr>
      <t xml:space="preserve">Part 1b)  Wording:  </t>
    </r>
    <r>
      <rPr>
        <sz val="10"/>
        <rFont val="Arial"/>
        <family val="2"/>
      </rPr>
      <t>Is the above wording to describe the ORP Plan 1 and Plan 2 correct?  If no, provide revisions needed to the above wording below.</t>
    </r>
  </si>
  <si>
    <r>
      <rPr>
        <b/>
        <u/>
        <sz val="9"/>
        <rFont val="Arial"/>
        <family val="2"/>
      </rPr>
      <t>Note</t>
    </r>
    <r>
      <rPr>
        <b/>
        <sz val="9"/>
        <rFont val="Arial"/>
        <family val="2"/>
      </rPr>
      <t xml:space="preserve">: </t>
    </r>
    <r>
      <rPr>
        <sz val="9"/>
        <rFont val="Arial"/>
        <family val="2"/>
      </rPr>
      <t xml:space="preserve"> If you discover an "Error" message on any tab that cannot be corrected because of a formula error or you cannot determine why there is an "Error" message, contact DOA.</t>
    </r>
  </si>
  <si>
    <t>Yes</t>
  </si>
  <si>
    <t>No</t>
  </si>
  <si>
    <t>1)</t>
  </si>
  <si>
    <t>Answer Required</t>
  </si>
  <si>
    <t xml:space="preserve">There should be no "Error" messages or cells with "Answer Required".  Have you reviewed the submission and removed all Error messages and answered all questions?  If not, investigate and make corrections as deemed necessary.
</t>
  </si>
  <si>
    <t>Error</t>
  </si>
  <si>
    <t xml:space="preserve">2) </t>
  </si>
  <si>
    <r>
      <t>Reasonableness</t>
    </r>
    <r>
      <rPr>
        <sz val="9"/>
        <rFont val="Arial"/>
        <family val="2"/>
      </rPr>
      <t>:  Do amounts appear reasonable?  Some indications of unreasonable amounts are as follows:</t>
    </r>
  </si>
  <si>
    <t xml:space="preserve">a)  There are negative amounts for line items that should not be negative.  </t>
  </si>
  <si>
    <t>b) Significant fluctuations on the attachment between prior year and current year amounts may be an indication of amounts being reported on the incorrect line item.</t>
  </si>
  <si>
    <t xml:space="preserve">3) </t>
  </si>
  <si>
    <r>
      <rPr>
        <b/>
        <sz val="9"/>
        <rFont val="Arial"/>
        <family val="2"/>
      </rPr>
      <t xml:space="preserve">Certification: </t>
    </r>
    <r>
      <rPr>
        <sz val="9"/>
        <rFont val="Arial"/>
        <family val="2"/>
      </rPr>
      <t>Do you certify that you have read and understood the instructions for completing this attachment and that (if you are the reviewer) it has been reviewed and is complete and accurate?</t>
    </r>
  </si>
  <si>
    <r>
      <t>(</t>
    </r>
    <r>
      <rPr>
        <b/>
        <u/>
        <sz val="9"/>
        <rFont val="Arial"/>
        <family val="2"/>
      </rPr>
      <t>Note</t>
    </r>
    <r>
      <rPr>
        <sz val="9"/>
        <rFont val="Arial"/>
        <family val="2"/>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</si>
  <si>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Date:</t>
  </si>
  <si>
    <t>I certify that the above questions have been completed and are accurate.</t>
  </si>
  <si>
    <t>I certify that the above questions have been completed and reviewed.</t>
  </si>
  <si>
    <t>n/a</t>
  </si>
  <si>
    <t>Revision Control Log (RCL) for Attachment HE-6, Optional Retirement Plans</t>
  </si>
  <si>
    <t>Institution Number-Institution Acronym:</t>
  </si>
  <si>
    <t>HEI # - HEI Acronym</t>
  </si>
  <si>
    <t>HEI name to populate</t>
  </si>
  <si>
    <t>Agencies Controlled</t>
  </si>
  <si>
    <t>204-CWM Consol</t>
  </si>
  <si>
    <t>THE COLLEGE OF WILLIAM AND MARY IN VIRGINIA (including CWM, RBC and VIMS)</t>
  </si>
  <si>
    <t>204-CWM only</t>
  </si>
  <si>
    <t>THE COLLEGE OF WILLIAM AND MARY IN VIRGINIA</t>
  </si>
  <si>
    <t>see above</t>
  </si>
  <si>
    <t>204-CWM &amp; VIMS</t>
  </si>
  <si>
    <t>THE COLLEGE OF WILLIAM AND MARY IN VIRGINIA (including CWM and VIMS)</t>
  </si>
  <si>
    <t>207-UVA</t>
  </si>
  <si>
    <t>UNIVERSITY OF VIRGINIA (including UVA, UVA Medical Center and UVA's College at Wise)</t>
  </si>
  <si>
    <t>207, 209, 246</t>
  </si>
  <si>
    <t>208-VPI&amp;SU</t>
  </si>
  <si>
    <t>211-VMI</t>
  </si>
  <si>
    <t>VIRGINIA MILITARY INSTITUTE</t>
  </si>
  <si>
    <t>212-VSU</t>
  </si>
  <si>
    <t>213-NSU</t>
  </si>
  <si>
    <t>NORFOLK STATE UNIVERSITY</t>
  </si>
  <si>
    <t>214-LU</t>
  </si>
  <si>
    <t>LONGWOOD UNIVERSITY</t>
  </si>
  <si>
    <t>215-UMW</t>
  </si>
  <si>
    <t>UNIVERSITY OF MARY WASHINGTON</t>
  </si>
  <si>
    <t>216-JMU</t>
  </si>
  <si>
    <t>JAMES MADISON UNIVERSITY</t>
  </si>
  <si>
    <t>217-RU</t>
  </si>
  <si>
    <t>RADFORD UNIVERSITY</t>
  </si>
  <si>
    <t>221-ODU</t>
  </si>
  <si>
    <t>OLD DOMINION UNIVERSITY</t>
  </si>
  <si>
    <t>236-VCU Consol</t>
  </si>
  <si>
    <t>VIRGINIA COMMONWEALTH UNIVERSITY  (including VCU and VCU Health System Authority)</t>
  </si>
  <si>
    <t>236-VCU only</t>
  </si>
  <si>
    <t xml:space="preserve">VIRGINIA COMMONWEALTH UNIVERSITY </t>
  </si>
  <si>
    <t>236-VCUHSA</t>
  </si>
  <si>
    <t>VIRGINIA COMMONWEALTH UNIVERSITY HEALTH SYSTEM AUTHORITY</t>
  </si>
  <si>
    <t>241-RBC</t>
  </si>
  <si>
    <t>RICHARD BLAND COLLEGE</t>
  </si>
  <si>
    <t>242-CNU</t>
  </si>
  <si>
    <t>CHRISTOPHER NEWPORT UNIVERSITY</t>
  </si>
  <si>
    <t>247-GMU</t>
  </si>
  <si>
    <t>GEORGE MASON UNIVERSITY</t>
  </si>
  <si>
    <t>260-VCCS</t>
  </si>
  <si>
    <t>268-VIMS</t>
  </si>
  <si>
    <t>VIRGINIA INSTITUTE OF MARINE SCIENCES</t>
  </si>
  <si>
    <t>885-IALR</t>
  </si>
  <si>
    <t>INSTITUTE FOR ADVANCED LEARNING &amp; RESEARCH</t>
  </si>
  <si>
    <t>Note A</t>
  </si>
  <si>
    <t>935-RHEA</t>
  </si>
  <si>
    <t>ROANOKE HIGHER EDUCATION AUTHORITY</t>
  </si>
  <si>
    <t>937-SVHEC</t>
  </si>
  <si>
    <t>SOUTHERN VIRGINIA HIGHER EDUCATION CENTER</t>
  </si>
  <si>
    <t>938-NCI</t>
  </si>
  <si>
    <t>NEW COLLEGE INSTITUTE</t>
  </si>
  <si>
    <t>948-SWVHEC</t>
  </si>
  <si>
    <t>SOUTHWEST VIRGINIA HIGHER EDUCATION CENTER</t>
  </si>
  <si>
    <t>Note B</t>
  </si>
  <si>
    <r>
      <t>Purpose</t>
    </r>
    <r>
      <rPr>
        <sz val="9"/>
        <rFont val="Arial"/>
        <family val="2"/>
      </rPr>
      <t>:  This tab is to help ensure completeness of this attachment.  After the attachment is completed, please answer the following questions.</t>
    </r>
  </si>
  <si>
    <r>
      <t>Part 1g)  Actual/Required Contributions</t>
    </r>
    <r>
      <rPr>
        <sz val="10"/>
        <rFont val="Arial"/>
        <family val="2"/>
      </rPr>
      <t>:  For the ORP Plan 1 and Plan 2, did actual contributions equal the required contributions?  If no, explain below.</t>
    </r>
  </si>
  <si>
    <t>Institution Number-Institution  Acronym:</t>
  </si>
  <si>
    <t>260, 261, 270, 275-280, 282-288,290-299</t>
  </si>
  <si>
    <r>
      <t xml:space="preserve">Certain employees of </t>
    </r>
    <r>
      <rPr>
        <b/>
        <sz val="10"/>
        <rFont val="Arial"/>
        <family val="2"/>
      </rPr>
      <t>Virginia Commonwealth University</t>
    </r>
    <r>
      <rPr>
        <sz val="10"/>
        <rFont val="Arial"/>
        <family val="2"/>
      </rPr>
      <t xml:space="preserve"> (nonmajor) are participating in The Select Plan, which is a 401(a) defined contribution plan.  Participation is limited to executives by invitation.  For information regarding this plan, see the University's website at www.vcu.edu.</t>
    </r>
  </si>
  <si>
    <t>UVA</t>
  </si>
  <si>
    <t>UVA Medical Center</t>
  </si>
  <si>
    <r>
      <rPr>
        <b/>
        <sz val="10"/>
        <rFont val="Arial"/>
        <family val="2"/>
      </rPr>
      <t>University of Virginia Medical Center</t>
    </r>
    <r>
      <rPr>
        <sz val="10"/>
        <rFont val="Arial"/>
        <family val="2"/>
      </rPr>
      <t xml:space="preserve"> (part of the University of Virginia - nonmajor) employees hired after July 1, 1999, cannot participate in Plan 1 or Plan 2 noted above but have the option of participating in the Medical Center's Optional Retirement Plan.  For information regarding this plan, see the institution's separately issued financial statements.</t>
    </r>
  </si>
  <si>
    <t>VIRGINIA COMMUNITY COLLEGE SYSTEM (includes System Office, Shared Services Center, and Community Colleges)</t>
  </si>
  <si>
    <r>
      <t>Part 1h)  Authority:</t>
    </r>
    <r>
      <rPr>
        <sz val="10"/>
        <rFont val="Arial"/>
        <family val="2"/>
      </rPr>
      <t xml:space="preserve">   For the ORP Plan 1 and Plan 2, is the authority for participation in the plans described in Part 1a the </t>
    </r>
    <r>
      <rPr>
        <i/>
        <sz val="10"/>
        <rFont val="Arial"/>
        <family val="2"/>
      </rPr>
      <t>Code of Virginia</t>
    </r>
    <r>
      <rPr>
        <sz val="10"/>
        <rFont val="Arial"/>
        <family val="2"/>
      </rPr>
      <t xml:space="preserve"> 51.1-126? If no, explain below.</t>
    </r>
  </si>
  <si>
    <r>
      <rPr>
        <b/>
        <sz val="10"/>
        <rFont val="Arial"/>
        <family val="2"/>
      </rPr>
      <t>Part 1e)  Vesting and Forfeitures</t>
    </r>
    <r>
      <rPr>
        <sz val="10"/>
        <rFont val="Arial"/>
        <family val="2"/>
      </rPr>
      <t xml:space="preserve">:  Is the following statement correct regarding ORP Plan 1 and Plan 2:  </t>
    </r>
    <r>
      <rPr>
        <i/>
        <sz val="10"/>
        <rFont val="Arial"/>
        <family val="2"/>
      </rPr>
      <t xml:space="preserve">Vesting is full and  immediate for both employer and employee contributions; therefore, there were no forfeitures that had to be reflected  in the pension expense amount as required by </t>
    </r>
    <r>
      <rPr>
        <b/>
        <i/>
        <u/>
        <sz val="10"/>
        <rFont val="Arial"/>
        <family val="2"/>
      </rPr>
      <t>GASBS No. 68</t>
    </r>
    <r>
      <rPr>
        <sz val="10"/>
        <rFont val="Arial"/>
        <family val="2"/>
      </rPr>
      <t xml:space="preserve">?   If no, provide the following:  terms related to vesting, terms related to forfeitures, and the policy related to the use of forfeited amounts in the space provided below.  </t>
    </r>
  </si>
  <si>
    <r>
      <t xml:space="preserve">for the foundations/entities considered discrete component units of the HEI per </t>
    </r>
    <r>
      <rPr>
        <b/>
        <u/>
        <sz val="9"/>
        <rFont val="Arial"/>
        <family val="2"/>
      </rPr>
      <t>GASBS No. 39</t>
    </r>
    <r>
      <rPr>
        <sz val="9"/>
        <rFont val="Arial"/>
        <family val="2"/>
      </rPr>
      <t xml:space="preserve">. </t>
    </r>
  </si>
  <si>
    <r>
      <t xml:space="preserve">Complete this tab and </t>
    </r>
    <r>
      <rPr>
        <u/>
        <sz val="10"/>
        <color indexed="8"/>
        <rFont val="Arial"/>
        <family val="2"/>
      </rPr>
      <t>exclude</t>
    </r>
    <r>
      <rPr>
        <sz val="10"/>
        <color indexed="8"/>
        <rFont val="Arial"/>
        <family val="2"/>
      </rPr>
      <t xml:space="preserve"> contributions to the VRS Hybrid Retirement Plan.</t>
    </r>
  </si>
  <si>
    <t>VIRGINIA POLYTECHNIC INSTITUTE &amp; STATE UNIVERSITY (including VPI&amp;SU &amp; VPI&amp;SU-COOP Ext &amp; AG Experiment Station)</t>
  </si>
  <si>
    <t>Purpose:  Use the HEI #-acronym on this tab for the drop-down list used to populate the Institution Name.</t>
  </si>
  <si>
    <t>VIRGINIA STATE UNIVERSITY (including VSU &amp; Coop Ext &amp; Agricultural Research Services)</t>
  </si>
  <si>
    <t>Note A:  For agencies 885 &amp; 935, the control agency is agency 151.</t>
  </si>
  <si>
    <t>Note B:  For agency 948 the control agency is agency 207.</t>
  </si>
  <si>
    <t>Notes regarding agencies 241, 234, and 229:</t>
  </si>
  <si>
    <t xml:space="preserve">Agency 241 is included in the Agencies Controlled for 204-CWM-Consol since </t>
  </si>
  <si>
    <t>this agency is included in the HE attachment submissions for the 204-CWM Consol.</t>
  </si>
  <si>
    <t>Agency 234 is included in the Agencies Controlled for 212-VSU since this agency</t>
  </si>
  <si>
    <t>is included in the HE attachment submissions for  212-VSU.</t>
  </si>
  <si>
    <t>Agency 229 is included in the Agencies Controlled for 208-VPI&amp;SU since this agency</t>
  </si>
  <si>
    <t>is included in the HE attachment submissions for  208-VPI&amp;SU.</t>
  </si>
  <si>
    <t>For the Year Ended June 30, 2024</t>
  </si>
  <si>
    <t>The Commonwealth’s colleges and universities participate in the retirement plans administered by VRS. In addition, full-time faculty and certain administrative staff of the Commonwealth’s colleges and universities may participate in optional retirement plans as authorized by Section 51.1-126 of the Code of Virginia rather than the VRS retirement plans. These optional retirement plans are defined contribution plans offered through Teachers Insurance and Annuity Association (TIAA) and DCP.  There are two defined contribution plans. Plan 1 is for employees hired prior to July 1, 2010, and retirement benefits received are based upon the employer’s 10.4 percent contributions, plus net investment gains. Plan 2 is for employees hired on or after July 1, 2010, and retirement benefits received are based upon the employer’s contribution, not to exceed 8.9 percent, and the employee’s 5.0 percent contribution, plus net investment gains. For Plan 2, the employer contributions for fiscal year 2024 were 8.5 percent except for the University of Virginia (nonmajor) which were 8.9 percent.  Vesting is full and immediate for both employer and employee contributions, except UVA employees hired after July 1, 2014, are fully vested in the UVA contributions after two years of continuous employment.  For fiscal year 2024, total pension expense recognized  was $______________ and contributions were calculated using the base salary amount of $__________.  As of June 30, 2024, the Commonwealth's colleges and universities had accrued $__________ in employer liabilities related to these plans.</t>
  </si>
  <si>
    <t>Provide employer contributions (match) for FY 2024</t>
  </si>
  <si>
    <t>Most employees of the Commonwealth’s colleges and universities may participate in the Commonwealth’s deferred compensation plan in accordance with Internal Revenue Code Section 457(b) and/or the institution’s deferred compensation plan in accordance with Internal Revenue Code Section 403(b).  Under either plan, the institution’s cash match under the Internal Revenue Code Section 401(a) during fiscal year 2024 was a maximum match up to $20 per pay period or $40 per month.  This employer match is for either plan but not both plans.  Employer contributions under these plans were approximately $______  for fiscal year 2024.</t>
  </si>
  <si>
    <t>The deferred compensation plan for the University of Virginia Medical Center (part of the University of Virginia - nonmajor component unit) employees hired on or after September 30, 2002, allows employee contributions up to 4.0 percent of their salary and the employer match is 50.0 percent of the 4.0 percent deferral not to exceed 2.0 percent of the employees’ salary.  Employer contributions under this plan were approximately $_____  for fiscal year 2024.   The University of Virginia provides executive deferred compensation retirement benefits for certain officers and executives of the University and the University Medical Center.  The University makes contributions on behalf of each participant each plan year as determined by the Board of Visitors.  The University contributed $______ to these accounts for fiscal year 2024.</t>
  </si>
  <si>
    <r>
      <t xml:space="preserve">Part 3)  </t>
    </r>
    <r>
      <rPr>
        <b/>
        <sz val="10"/>
        <color rgb="FF000000"/>
        <rFont val="Arial"/>
        <family val="2"/>
      </rPr>
      <t>Deferred Compensation Plans</t>
    </r>
    <r>
      <rPr>
        <sz val="10"/>
        <color rgb="FF000000"/>
        <rFont val="Arial"/>
        <family val="2"/>
      </rPr>
      <t xml:space="preserve">:  A copy of the deferred compensation plan footnote to be included in the Commonwealth's Annual Comprehensive Financial Report for FYE June 30, 2024, is shown below.  Other than updating employer contributions, is the footnote accurate and complete for the HEI for FYE June 30, 2024?  </t>
    </r>
  </si>
  <si>
    <r>
      <t xml:space="preserve">Part 3a)  Deferred Compensation Plans - UVA only:  </t>
    </r>
    <r>
      <rPr>
        <sz val="10"/>
        <color rgb="FF000000"/>
        <rFont val="Arial"/>
        <family val="2"/>
      </rPr>
      <t xml:space="preserve">A copy of the deferred compensation plan footnote for the UVA Medical Center to be included in the Commonwealth's Annual Comprehensive Financial Report for FYE June 30, 2024, is shown below.  Other than updating the  employer contributions, is the deferred compensation footnote accurate and complete for the UVA Medical Center and UVA for FYE June 30, 2024?  </t>
    </r>
  </si>
  <si>
    <t xml:space="preserve">NO CHANGES WERE MADE TO THIS TAB FOR FY 24 EXCEPT TO REMOVE WORDING </t>
  </si>
  <si>
    <t>REGARDING THE CHANGES MADE FOR FY23.</t>
  </si>
  <si>
    <r>
      <rPr>
        <b/>
        <sz val="10"/>
        <rFont val="Arial"/>
        <family val="2"/>
      </rPr>
      <t>Part 1c) Pension Expense:</t>
    </r>
    <r>
      <rPr>
        <sz val="10"/>
        <rFont val="Arial"/>
        <family val="2"/>
      </rPr>
      <t xml:space="preserve">  Provide the total fiscal year 2024 pension expense recognized in accordance with </t>
    </r>
    <r>
      <rPr>
        <b/>
        <u/>
        <sz val="10"/>
        <rFont val="Arial"/>
        <family val="2"/>
      </rPr>
      <t>GASBS No. 68</t>
    </r>
    <r>
      <rPr>
        <sz val="10"/>
        <rFont val="Arial"/>
        <family val="2"/>
      </rPr>
      <t xml:space="preserve"> for the ORP Plan 1 and  Plan 2:</t>
    </r>
  </si>
  <si>
    <r>
      <rPr>
        <b/>
        <sz val="10"/>
        <rFont val="Arial"/>
        <family val="2"/>
      </rPr>
      <t>Part 1d) Outstanding Liability:</t>
    </r>
    <r>
      <rPr>
        <sz val="10"/>
        <rFont val="Arial"/>
        <family val="2"/>
      </rPr>
      <t xml:space="preserve">  Is there an employer's liability outstanding amount as of June 30, 2024, that must be disclosed in accordance with </t>
    </r>
    <r>
      <rPr>
        <b/>
        <u/>
        <sz val="10"/>
        <rFont val="Arial"/>
        <family val="2"/>
      </rPr>
      <t>GASBS No. 68</t>
    </r>
    <r>
      <rPr>
        <sz val="10"/>
        <rFont val="Arial"/>
        <family val="2"/>
      </rPr>
      <t xml:space="preserve"> for the ORP Plan 1 and Plan 2?  </t>
    </r>
  </si>
  <si>
    <r>
      <t xml:space="preserve">If yes to Part 1d, provide the employer's liability amount as of June 30, 2024, that must be disclosed in accordance with </t>
    </r>
    <r>
      <rPr>
        <b/>
        <u/>
        <sz val="10"/>
        <rFont val="Arial"/>
        <family val="2"/>
      </rPr>
      <t>GASBS No. 68</t>
    </r>
    <r>
      <rPr>
        <sz val="10"/>
        <rFont val="Arial"/>
        <family val="2"/>
      </rPr>
      <t xml:space="preserve"> for the ORP Plan 1 and Plan 2:  </t>
    </r>
  </si>
  <si>
    <r>
      <t xml:space="preserve">If no to Part 1e, also provide the amount of forfeitures, if any, reflected in the pension expense for FY 2024 as required by </t>
    </r>
    <r>
      <rPr>
        <b/>
        <u/>
        <sz val="10"/>
        <rFont val="Arial"/>
        <family val="2"/>
      </rPr>
      <t>GASBS No. 68</t>
    </r>
    <r>
      <rPr>
        <sz val="10"/>
        <rFont val="Arial"/>
        <family val="2"/>
      </rPr>
      <t xml:space="preserve"> for the ORP Plan 1 and Plan 2:</t>
    </r>
  </si>
  <si>
    <r>
      <rPr>
        <b/>
        <sz val="10"/>
        <rFont val="Arial"/>
        <family val="2"/>
      </rPr>
      <t>Part 1f)  Nonemployer contributing entities:</t>
    </r>
    <r>
      <rPr>
        <sz val="10"/>
        <rFont val="Arial"/>
        <family val="2"/>
      </rPr>
      <t xml:space="preserve">  Were there any nonemployer contributing entities as defined in</t>
    </r>
    <r>
      <rPr>
        <b/>
        <u/>
        <sz val="10"/>
        <rFont val="Arial"/>
        <family val="2"/>
      </rPr>
      <t xml:space="preserve"> GASBS No. 68</t>
    </r>
    <r>
      <rPr>
        <sz val="10"/>
        <rFont val="Arial"/>
        <family val="2"/>
      </rPr>
      <t xml:space="preserve"> for the ORP Plan 1 and Plan 2  (Note:  Employees are not considered nonemployer contributing entities.)?   If yes, provide the name of the nonemployer contributing entities and a description of the contributions provided for FY 2024 (e.g., rates/amounts).  DOA may request additional information in a separate communication.</t>
    </r>
  </si>
  <si>
    <r>
      <rPr>
        <b/>
        <sz val="10"/>
        <rFont val="Arial"/>
        <family val="2"/>
      </rPr>
      <t>Part 1i) Base Salary:</t>
    </r>
    <r>
      <rPr>
        <sz val="10"/>
        <rFont val="Arial"/>
        <family val="2"/>
      </rPr>
      <t xml:space="preserve">  Provide the base salary amount used to calculate the fiscal year 2024 contributions for ORP Plan 1 and Plan 2.</t>
    </r>
  </si>
  <si>
    <r>
      <t xml:space="preserve">Prior to July 1, 1997, certain employees of the </t>
    </r>
    <r>
      <rPr>
        <b/>
        <sz val="10"/>
        <rFont val="Arial"/>
        <family val="2"/>
      </rPr>
      <t>Virginia Commonwealth University Health System Authority</t>
    </r>
    <r>
      <rPr>
        <sz val="10"/>
        <rFont val="Arial"/>
        <family val="2"/>
      </rPr>
      <t xml:space="preserve"> (Authority) (a blended component unit of Virginia Commonwealth University - nonmajor) were eligible to participate in the VRS defined benefit pension plan.  Effective July 1, 1997, the Authority established the Virginia Commonwealth University Health System Authority Defined Contribution Plan (VCUHS 401(a) Plan) and the Virginia Commonwealth University Health System Authority Health Care Providers Defined Contribution Plan (HCP Plan).  The Authority and component units participate in the VCUHS 401(a) as well as sponsor the VCUHS Savings Plan (VCUHS 457(b) Plan).  The Authority also provides an executive defined contribution plan and deferred compensation retirement benefits for select executives of the Health System.  MCVAP and CMH Physicians sponsor 401(a) defined contribution plans and 403(b) salary deferral plans.   For information regarding these plans, see the Authority's separately issued financial statements.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</si>
</sst>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quot;$&quot;#,##0\ ;\(&quot;$&quot;#,##0\)"/>
    <numFmt numFmtId="165" formatCode="mmmm\ d\,\ yyyy"/>
    <numFmt numFmtId="166" formatCode="mm/dd/yy;@"/>
    <numFmt numFmtId="167" formatCode="_(* #,##0_);_(* \(#,##0\);_(* &quot;-&quot;??_);_(@_)"/>
    <numFmt numFmtId="168" formatCode="[&lt;=9999999]###\-####;\(###\)\ ###\-####"/>
  </numFmts>
  <fonts count="40" x14ac:knownFonts="1">
    <font>
      <sz val="10"/>
      <name val="Arial"/>
    </font>
    <font>
      <sz val="11"/>
      <color theme="1"/>
      <name val="Calibri"/>
      <family val="2"/>
      <scheme val="minor"/>
    </font>
    <font>
      <sz val="10"/>
      <name val="Arial"/>
      <family val="2"/>
    </font>
    <font>
      <sz val="12"/>
      <color indexed="24"/>
      <name val="Arial"/>
      <family val="2"/>
    </font>
    <font>
      <b/>
      <sz val="14"/>
      <color indexed="24"/>
      <name val="Arial"/>
      <family val="2"/>
    </font>
    <font>
      <b/>
      <sz val="12"/>
      <color indexed="24"/>
      <name val="Arial"/>
      <family val="2"/>
    </font>
    <font>
      <b/>
      <sz val="10"/>
      <color indexed="8"/>
      <name val="Arial"/>
      <family val="2"/>
    </font>
    <font>
      <sz val="10"/>
      <color indexed="8"/>
      <name val="Arial"/>
      <family val="2"/>
    </font>
    <font>
      <i/>
      <sz val="10"/>
      <color indexed="8"/>
      <name val="Arial"/>
      <family val="2"/>
    </font>
    <font>
      <b/>
      <sz val="9"/>
      <name val="Arial"/>
      <family val="2"/>
    </font>
    <font>
      <b/>
      <sz val="8"/>
      <name val="Arial"/>
      <family val="2"/>
    </font>
    <font>
      <sz val="8"/>
      <name val="Arial"/>
      <family val="2"/>
    </font>
    <font>
      <b/>
      <sz val="9"/>
      <color indexed="8"/>
      <name val="Arial"/>
      <family val="2"/>
    </font>
    <font>
      <sz val="9"/>
      <name val="Arial"/>
      <family val="2"/>
    </font>
    <font>
      <sz val="9"/>
      <color indexed="8"/>
      <name val="Arial"/>
      <family val="2"/>
    </font>
    <font>
      <sz val="9"/>
      <name val="Arial"/>
      <family val="2"/>
    </font>
    <font>
      <b/>
      <sz val="9"/>
      <name val="Arial"/>
      <family val="2"/>
    </font>
    <font>
      <u/>
      <sz val="9"/>
      <name val="Arial"/>
      <family val="2"/>
    </font>
    <font>
      <sz val="8"/>
      <color indexed="8"/>
      <name val="Arial"/>
      <family val="2"/>
    </font>
    <font>
      <sz val="8"/>
      <name val="Arial"/>
      <family val="2"/>
    </font>
    <font>
      <sz val="10"/>
      <name val="Times New Roman"/>
      <family val="1"/>
    </font>
    <font>
      <sz val="8"/>
      <name val="Times New Roman"/>
      <family val="1"/>
    </font>
    <font>
      <b/>
      <sz val="10"/>
      <name val="Arial"/>
      <family val="2"/>
    </font>
    <font>
      <i/>
      <sz val="10"/>
      <name val="Arial"/>
      <family val="2"/>
    </font>
    <font>
      <b/>
      <sz val="12"/>
      <color indexed="8"/>
      <name val="Arial"/>
      <family val="2"/>
    </font>
    <font>
      <u/>
      <sz val="10"/>
      <color indexed="8"/>
      <name val="Arial"/>
      <family val="2"/>
    </font>
    <font>
      <b/>
      <sz val="9"/>
      <color rgb="FFFF0000"/>
      <name val="Arial"/>
      <family val="2"/>
    </font>
    <font>
      <sz val="8"/>
      <color indexed="81"/>
      <name val="Tahoma"/>
      <family val="2"/>
    </font>
    <font>
      <sz val="9"/>
      <color rgb="FF0070C0"/>
      <name val="Arial"/>
      <family val="2"/>
    </font>
    <font>
      <b/>
      <u/>
      <sz val="9"/>
      <name val="Arial"/>
      <family val="2"/>
    </font>
    <font>
      <sz val="9"/>
      <color indexed="81"/>
      <name val="Tahoma"/>
      <family val="2"/>
    </font>
    <font>
      <sz val="10"/>
      <color indexed="8"/>
      <name val="MS Sans Serif"/>
      <family val="2"/>
    </font>
    <font>
      <b/>
      <sz val="8"/>
      <color indexed="8"/>
      <name val="Times New Roman"/>
      <family val="1"/>
    </font>
    <font>
      <b/>
      <i/>
      <u/>
      <sz val="10"/>
      <name val="Arial"/>
      <family val="2"/>
    </font>
    <font>
      <b/>
      <sz val="11"/>
      <color rgb="FFFF0000"/>
      <name val="Calibri"/>
      <family val="2"/>
      <scheme val="minor"/>
    </font>
    <font>
      <b/>
      <u/>
      <sz val="10"/>
      <name val="Arial"/>
      <family val="2"/>
    </font>
    <font>
      <sz val="10"/>
      <color rgb="FF000000"/>
      <name val="Arial"/>
      <family val="2"/>
    </font>
    <font>
      <b/>
      <sz val="10"/>
      <color rgb="FF000000"/>
      <name val="Arial"/>
      <family val="2"/>
    </font>
    <font>
      <u/>
      <sz val="11"/>
      <color theme="10"/>
      <name val="Calibri"/>
      <family val="2"/>
      <scheme val="minor"/>
    </font>
    <font>
      <b/>
      <u/>
      <sz val="10"/>
      <color indexed="12"/>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22"/>
        <bgColor indexed="64"/>
      </patternFill>
    </fill>
  </fills>
  <borders count="21">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s>
  <cellStyleXfs count="20">
    <xf numFmtId="0" fontId="0" fillId="0" borderId="0"/>
    <xf numFmtId="43" fontId="2" fillId="0" borderId="0" applyFont="0" applyFill="0" applyBorder="0" applyAlignment="0" applyProtection="0"/>
    <xf numFmtId="3"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3" fillId="0" borderId="0"/>
    <xf numFmtId="0" fontId="3" fillId="0" borderId="0"/>
    <xf numFmtId="0" fontId="3" fillId="0" borderId="0"/>
    <xf numFmtId="0" fontId="2" fillId="0" borderId="0"/>
    <xf numFmtId="0" fontId="21" fillId="0" borderId="0"/>
    <xf numFmtId="0" fontId="3" fillId="0" borderId="1" applyNumberFormat="0" applyFont="0" applyFill="0" applyAlignment="0" applyProtection="0"/>
    <xf numFmtId="0" fontId="2" fillId="0" borderId="0"/>
    <xf numFmtId="0" fontId="20" fillId="0" borderId="0"/>
    <xf numFmtId="0" fontId="31" fillId="0" borderId="0"/>
    <xf numFmtId="0" fontId="1" fillId="0" borderId="0"/>
    <xf numFmtId="0" fontId="38" fillId="0" borderId="0" applyNumberFormat="0" applyFill="0" applyBorder="0" applyAlignment="0" applyProtection="0"/>
  </cellStyleXfs>
  <cellXfs count="178">
    <xf numFmtId="0" fontId="0" fillId="0" borderId="0" xfId="0"/>
    <xf numFmtId="0" fontId="11" fillId="2" borderId="2" xfId="0" applyFont="1" applyFill="1" applyBorder="1" applyAlignment="1" applyProtection="1">
      <alignment horizontal="center"/>
      <protection locked="0"/>
    </xf>
    <xf numFmtId="0" fontId="9" fillId="0" borderId="0" xfId="0" applyFont="1"/>
    <xf numFmtId="3" fontId="12" fillId="0" borderId="0" xfId="9" applyNumberFormat="1" applyFont="1" applyAlignment="1">
      <alignment horizontal="left"/>
    </xf>
    <xf numFmtId="3" fontId="14" fillId="0" borderId="0" xfId="11" applyNumberFormat="1" applyFont="1"/>
    <xf numFmtId="0" fontId="9" fillId="0" borderId="0" xfId="12" applyFont="1" applyAlignment="1">
      <alignment horizontal="left"/>
    </xf>
    <xf numFmtId="3" fontId="12" fillId="0" borderId="0" xfId="11" applyNumberFormat="1" applyFont="1" applyAlignment="1">
      <alignment horizontal="left"/>
    </xf>
    <xf numFmtId="14" fontId="12" fillId="0" borderId="0" xfId="11" applyNumberFormat="1" applyFont="1" applyAlignment="1">
      <alignment horizontal="left"/>
    </xf>
    <xf numFmtId="165" fontId="9" fillId="0" borderId="0" xfId="12" applyNumberFormat="1" applyFont="1" applyAlignment="1">
      <alignment horizontal="left"/>
    </xf>
    <xf numFmtId="0" fontId="6" fillId="0" borderId="0" xfId="10" applyFont="1" applyAlignment="1">
      <alignment horizontal="left"/>
    </xf>
    <xf numFmtId="3" fontId="7" fillId="0" borderId="0" xfId="11" applyNumberFormat="1" applyFont="1"/>
    <xf numFmtId="3" fontId="6" fillId="0" borderId="0" xfId="11" applyNumberFormat="1" applyFont="1" applyAlignment="1">
      <alignment horizontal="center"/>
    </xf>
    <xf numFmtId="3" fontId="7" fillId="0" borderId="0" xfId="11" applyNumberFormat="1" applyFont="1" applyAlignment="1">
      <alignment horizontal="right"/>
    </xf>
    <xf numFmtId="0" fontId="7" fillId="0" borderId="0" xfId="11" applyFont="1"/>
    <xf numFmtId="0" fontId="8" fillId="0" borderId="0" xfId="11" applyFont="1"/>
    <xf numFmtId="0" fontId="11" fillId="0" borderId="0" xfId="0" applyFont="1"/>
    <xf numFmtId="0" fontId="10" fillId="0" borderId="0" xfId="0" applyFont="1"/>
    <xf numFmtId="0" fontId="10" fillId="0" borderId="2" xfId="0" applyFont="1" applyBorder="1" applyAlignment="1">
      <alignment horizontal="center" wrapText="1"/>
    </xf>
    <xf numFmtId="0" fontId="10" fillId="0" borderId="0" xfId="0" applyFont="1" applyAlignment="1">
      <alignment horizontal="center" wrapText="1"/>
    </xf>
    <xf numFmtId="0" fontId="11" fillId="0" borderId="2" xfId="0" applyFont="1" applyBorder="1" applyAlignment="1">
      <alignment wrapText="1"/>
    </xf>
    <xf numFmtId="0" fontId="13" fillId="0" borderId="0" xfId="0" applyFont="1" applyAlignment="1">
      <alignment horizontal="left"/>
    </xf>
    <xf numFmtId="0" fontId="15" fillId="0" borderId="0" xfId="0" applyFont="1"/>
    <xf numFmtId="0" fontId="15" fillId="0" borderId="0" xfId="0" applyFont="1" applyAlignment="1">
      <alignment horizontal="left"/>
    </xf>
    <xf numFmtId="3" fontId="16" fillId="0" borderId="0" xfId="1" applyNumberFormat="1" applyFont="1" applyAlignment="1" applyProtection="1">
      <alignment horizontal="center"/>
    </xf>
    <xf numFmtId="3" fontId="9" fillId="0" borderId="0" xfId="1" applyNumberFormat="1" applyFont="1" applyAlignment="1" applyProtection="1">
      <alignment horizontal="center"/>
    </xf>
    <xf numFmtId="0" fontId="13" fillId="0" borderId="0" xfId="0" applyFont="1" applyAlignment="1">
      <alignment horizontal="center"/>
    </xf>
    <xf numFmtId="0" fontId="13" fillId="0" borderId="0" xfId="13" applyFont="1"/>
    <xf numFmtId="0" fontId="9" fillId="0" borderId="0" xfId="12" applyFont="1" applyAlignment="1">
      <alignment horizontal="left" vertical="top"/>
    </xf>
    <xf numFmtId="0" fontId="13" fillId="0" borderId="0" xfId="12" applyFont="1" applyAlignment="1">
      <alignment horizontal="right" vertical="top"/>
    </xf>
    <xf numFmtId="38" fontId="13" fillId="0" borderId="0" xfId="13" applyNumberFormat="1" applyFont="1"/>
    <xf numFmtId="3" fontId="7" fillId="0" borderId="0" xfId="11" applyNumberFormat="1" applyFont="1" applyAlignment="1">
      <alignment horizontal="center"/>
    </xf>
    <xf numFmtId="3" fontId="7" fillId="0" borderId="8" xfId="11" applyNumberFormat="1" applyFont="1" applyBorder="1"/>
    <xf numFmtId="0" fontId="0" fillId="0" borderId="8" xfId="0" applyBorder="1" applyAlignment="1">
      <alignment wrapText="1"/>
    </xf>
    <xf numFmtId="0" fontId="11" fillId="2" borderId="2" xfId="0" applyFont="1" applyFill="1" applyBorder="1" applyProtection="1">
      <protection locked="0"/>
    </xf>
    <xf numFmtId="166" fontId="11" fillId="2" borderId="2" xfId="0" applyNumberFormat="1" applyFont="1" applyFill="1" applyBorder="1" applyProtection="1">
      <protection locked="0"/>
    </xf>
    <xf numFmtId="43" fontId="0" fillId="0" borderId="0" xfId="1" applyFont="1" applyBorder="1" applyAlignment="1" applyProtection="1">
      <alignment horizontal="right"/>
    </xf>
    <xf numFmtId="0" fontId="0" fillId="2" borderId="2" xfId="0" applyFill="1" applyBorder="1" applyAlignment="1" applyProtection="1">
      <alignment horizontal="center" wrapText="1"/>
      <protection locked="0"/>
    </xf>
    <xf numFmtId="3" fontId="7" fillId="0" borderId="0" xfId="11" applyNumberFormat="1" applyFont="1" applyAlignment="1">
      <alignment wrapText="1"/>
    </xf>
    <xf numFmtId="0" fontId="0" fillId="0" borderId="0" xfId="0" applyAlignment="1">
      <alignment wrapText="1"/>
    </xf>
    <xf numFmtId="3" fontId="18" fillId="2" borderId="2" xfId="11" applyNumberFormat="1" applyFont="1" applyFill="1" applyBorder="1" applyAlignment="1" applyProtection="1">
      <alignment horizontal="right" wrapText="1"/>
      <protection locked="0"/>
    </xf>
    <xf numFmtId="0" fontId="2" fillId="0" borderId="0" xfId="0" applyFont="1"/>
    <xf numFmtId="0" fontId="2" fillId="0" borderId="0" xfId="0" applyFont="1" applyAlignment="1">
      <alignment horizontal="right"/>
    </xf>
    <xf numFmtId="43" fontId="0" fillId="0" borderId="0" xfId="1" applyFont="1" applyFill="1" applyBorder="1" applyAlignment="1" applyProtection="1">
      <alignment horizontal="right"/>
    </xf>
    <xf numFmtId="0" fontId="2" fillId="0" borderId="7" xfId="0" applyFont="1" applyBorder="1" applyAlignment="1">
      <alignment horizontal="right" wrapText="1"/>
    </xf>
    <xf numFmtId="0" fontId="2" fillId="0" borderId="7" xfId="0" applyFont="1" applyBorder="1" applyAlignment="1">
      <alignment horizontal="right"/>
    </xf>
    <xf numFmtId="0" fontId="2" fillId="0" borderId="9" xfId="0" applyFont="1" applyBorder="1" applyAlignment="1">
      <alignment horizontal="right" wrapText="1"/>
    </xf>
    <xf numFmtId="0" fontId="2" fillId="0" borderId="0" xfId="0" applyFont="1" applyAlignment="1">
      <alignment horizontal="center" wrapText="1"/>
    </xf>
    <xf numFmtId="0" fontId="2" fillId="0" borderId="0" xfId="0" applyFont="1" applyAlignment="1">
      <alignment horizontal="right" wrapText="1"/>
    </xf>
    <xf numFmtId="0" fontId="7" fillId="0" borderId="0" xfId="10" applyFont="1" applyAlignment="1">
      <alignment horizontal="left"/>
    </xf>
    <xf numFmtId="0" fontId="0" fillId="0" borderId="0" xfId="0" applyAlignment="1">
      <alignment horizontal="right"/>
    </xf>
    <xf numFmtId="3" fontId="7" fillId="2" borderId="2" xfId="11" applyNumberFormat="1" applyFont="1" applyFill="1" applyBorder="1" applyAlignment="1" applyProtection="1">
      <alignment horizontal="center"/>
      <protection locked="0"/>
    </xf>
    <xf numFmtId="0" fontId="24" fillId="0" borderId="0" xfId="11" applyFont="1" applyAlignment="1">
      <alignment horizontal="center"/>
    </xf>
    <xf numFmtId="0" fontId="24" fillId="0" borderId="0" xfId="11" applyFont="1" applyAlignment="1">
      <alignment horizontal="center" vertical="center"/>
    </xf>
    <xf numFmtId="0" fontId="0" fillId="0" borderId="0" xfId="0" applyAlignment="1">
      <alignment horizontal="center" wrapText="1"/>
    </xf>
    <xf numFmtId="167" fontId="7" fillId="2" borderId="2" xfId="1" applyNumberFormat="1" applyFont="1" applyFill="1" applyBorder="1" applyProtection="1">
      <protection locked="0"/>
    </xf>
    <xf numFmtId="167" fontId="7" fillId="2" borderId="15" xfId="1" applyNumberFormat="1" applyFont="1" applyFill="1" applyBorder="1" applyProtection="1">
      <protection locked="0"/>
    </xf>
    <xf numFmtId="0" fontId="9" fillId="0" borderId="0" xfId="8" applyFont="1"/>
    <xf numFmtId="0" fontId="13" fillId="0" borderId="0" xfId="8" applyFont="1"/>
    <xf numFmtId="0" fontId="28" fillId="0" borderId="0" xfId="8" applyFont="1"/>
    <xf numFmtId="0" fontId="13" fillId="0" borderId="0" xfId="8" applyFont="1" applyAlignment="1">
      <alignment horizontal="left"/>
    </xf>
    <xf numFmtId="0" fontId="28" fillId="0" borderId="0" xfId="8" applyFont="1" applyAlignment="1">
      <alignment horizontal="right"/>
    </xf>
    <xf numFmtId="0" fontId="13" fillId="0" borderId="0" xfId="8" applyFont="1" applyAlignment="1">
      <alignment horizontal="center" wrapText="1"/>
    </xf>
    <xf numFmtId="0" fontId="13" fillId="0" borderId="0" xfId="15" applyFont="1"/>
    <xf numFmtId="0" fontId="13" fillId="0" borderId="0" xfId="15" applyFont="1" applyAlignment="1">
      <alignment horizontal="center" vertical="top" wrapText="1"/>
    </xf>
    <xf numFmtId="0" fontId="13" fillId="2" borderId="2" xfId="15" applyFont="1" applyFill="1" applyBorder="1" applyAlignment="1" applyProtection="1">
      <alignment horizontal="center" vertical="top" wrapText="1"/>
      <protection locked="0"/>
    </xf>
    <xf numFmtId="0" fontId="13" fillId="0" borderId="0" xfId="15" applyFont="1" applyAlignment="1">
      <alignment vertical="top" wrapText="1"/>
    </xf>
    <xf numFmtId="0" fontId="9" fillId="0" borderId="0" xfId="15" applyFont="1" applyAlignment="1">
      <alignment vertical="top" wrapText="1"/>
    </xf>
    <xf numFmtId="0" fontId="13" fillId="0" borderId="0" xfId="15" applyFont="1" applyAlignment="1">
      <alignment horizontal="center" vertical="top"/>
    </xf>
    <xf numFmtId="0" fontId="13" fillId="0" borderId="0" xfId="15" applyFont="1" applyAlignment="1">
      <alignment vertical="top"/>
    </xf>
    <xf numFmtId="0" fontId="13" fillId="0" borderId="7" xfId="8" applyFont="1" applyBorder="1" applyAlignment="1">
      <alignment horizontal="center" vertical="top" wrapText="1"/>
    </xf>
    <xf numFmtId="0" fontId="13" fillId="0" borderId="0" xfId="8" applyFont="1" applyAlignment="1">
      <alignment horizontal="justify" wrapText="1"/>
    </xf>
    <xf numFmtId="0" fontId="9" fillId="0" borderId="0" xfId="8" applyFont="1" applyAlignment="1">
      <alignment horizontal="right"/>
    </xf>
    <xf numFmtId="0" fontId="9" fillId="0" borderId="0" xfId="15" applyFont="1"/>
    <xf numFmtId="166" fontId="13" fillId="2" borderId="2" xfId="15" applyNumberFormat="1" applyFont="1" applyFill="1" applyBorder="1" applyProtection="1">
      <protection locked="0"/>
    </xf>
    <xf numFmtId="166" fontId="13" fillId="0" borderId="0" xfId="15" applyNumberFormat="1" applyFont="1"/>
    <xf numFmtId="0" fontId="13" fillId="0" borderId="0" xfId="16" applyFont="1" applyAlignment="1">
      <alignment vertical="top"/>
    </xf>
    <xf numFmtId="0" fontId="13" fillId="0" borderId="0" xfId="13" applyFont="1" applyAlignment="1">
      <alignment vertical="top"/>
    </xf>
    <xf numFmtId="0" fontId="13" fillId="0" borderId="0" xfId="8" applyFont="1" applyAlignment="1">
      <alignment vertical="top"/>
    </xf>
    <xf numFmtId="0" fontId="2" fillId="2" borderId="2" xfId="0" applyFont="1" applyFill="1" applyBorder="1" applyAlignment="1" applyProtection="1">
      <alignment horizontal="center" wrapText="1"/>
      <protection locked="0"/>
    </xf>
    <xf numFmtId="0" fontId="0" fillId="0" borderId="2" xfId="0" applyBorder="1"/>
    <xf numFmtId="3" fontId="7" fillId="0" borderId="2" xfId="11" applyNumberFormat="1" applyFont="1" applyBorder="1" applyAlignment="1">
      <alignment horizontal="center" wrapText="1"/>
    </xf>
    <xf numFmtId="3" fontId="7" fillId="0" borderId="2" xfId="11" applyNumberFormat="1" applyFont="1" applyBorder="1" applyAlignment="1">
      <alignment horizontal="center"/>
    </xf>
    <xf numFmtId="0" fontId="2" fillId="0" borderId="0" xfId="0" applyFont="1" applyAlignment="1">
      <alignment horizontal="left" wrapText="1"/>
    </xf>
    <xf numFmtId="0" fontId="32" fillId="4" borderId="2" xfId="17" applyFont="1" applyFill="1" applyBorder="1" applyAlignment="1">
      <alignment horizontal="center"/>
    </xf>
    <xf numFmtId="0" fontId="32" fillId="4" borderId="2" xfId="17" applyFont="1" applyFill="1" applyBorder="1" applyAlignment="1">
      <alignment horizontal="right"/>
    </xf>
    <xf numFmtId="0" fontId="21" fillId="0" borderId="2" xfId="0" applyFont="1" applyBorder="1" applyAlignment="1">
      <alignment wrapText="1"/>
    </xf>
    <xf numFmtId="3" fontId="21" fillId="0" borderId="2" xfId="0" applyNumberFormat="1" applyFont="1" applyBorder="1" applyAlignment="1">
      <alignment horizontal="right"/>
    </xf>
    <xf numFmtId="0" fontId="21" fillId="0" borderId="2" xfId="0" applyFont="1" applyBorder="1" applyAlignment="1">
      <alignment horizontal="right"/>
    </xf>
    <xf numFmtId="0" fontId="21" fillId="0" borderId="2" xfId="0" applyFont="1" applyBorder="1" applyAlignment="1">
      <alignment horizontal="right" wrapText="1"/>
    </xf>
    <xf numFmtId="0" fontId="34" fillId="0" borderId="0" xfId="0" applyFont="1"/>
    <xf numFmtId="3" fontId="14" fillId="2" borderId="3" xfId="11" applyNumberFormat="1" applyFont="1" applyFill="1" applyBorder="1" applyAlignment="1" applyProtection="1">
      <alignment wrapText="1"/>
      <protection locked="0"/>
    </xf>
    <xf numFmtId="3" fontId="14" fillId="2" borderId="10" xfId="11" applyNumberFormat="1" applyFont="1" applyFill="1" applyBorder="1" applyAlignment="1" applyProtection="1">
      <alignment wrapText="1"/>
      <protection locked="0"/>
    </xf>
    <xf numFmtId="3" fontId="14" fillId="2" borderId="11" xfId="11" applyNumberFormat="1" applyFont="1" applyFill="1" applyBorder="1" applyAlignment="1" applyProtection="1">
      <alignment wrapText="1"/>
      <protection locked="0"/>
    </xf>
    <xf numFmtId="3" fontId="6" fillId="0" borderId="0" xfId="11" applyNumberFormat="1" applyFont="1" applyAlignment="1">
      <alignment horizontal="center"/>
    </xf>
    <xf numFmtId="3" fontId="26" fillId="0" borderId="6" xfId="11" applyNumberFormat="1" applyFont="1" applyBorder="1" applyAlignment="1">
      <alignment horizontal="center" wrapText="1"/>
    </xf>
    <xf numFmtId="3" fontId="6" fillId="0" borderId="0" xfId="11" applyNumberFormat="1" applyFont="1" applyAlignment="1">
      <alignment wrapText="1"/>
    </xf>
    <xf numFmtId="0" fontId="0" fillId="0" borderId="0" xfId="0" applyAlignment="1">
      <alignment wrapText="1"/>
    </xf>
    <xf numFmtId="3" fontId="7" fillId="0" borderId="0" xfId="11" applyNumberFormat="1" applyFont="1" applyAlignment="1">
      <alignment wrapText="1"/>
    </xf>
    <xf numFmtId="0" fontId="22" fillId="0" borderId="8" xfId="0" applyFont="1" applyBorder="1" applyAlignment="1">
      <alignment horizontal="left" wrapText="1"/>
    </xf>
    <xf numFmtId="0" fontId="2" fillId="0" borderId="8" xfId="0" applyFont="1" applyBorder="1" applyAlignment="1">
      <alignment horizontal="left" wrapText="1"/>
    </xf>
    <xf numFmtId="0" fontId="2" fillId="3" borderId="3" xfId="0" applyFont="1" applyFill="1" applyBorder="1" applyAlignment="1" applyProtection="1">
      <alignment horizontal="left" wrapText="1"/>
      <protection locked="0"/>
    </xf>
    <xf numFmtId="0" fontId="2" fillId="3" borderId="10" xfId="0" applyFont="1" applyFill="1" applyBorder="1" applyAlignment="1" applyProtection="1">
      <alignment horizontal="left" wrapText="1"/>
      <protection locked="0"/>
    </xf>
    <xf numFmtId="0" fontId="2" fillId="3" borderId="11" xfId="0" applyFont="1" applyFill="1" applyBorder="1" applyAlignment="1" applyProtection="1">
      <alignment horizontal="left" wrapText="1"/>
      <protection locked="0"/>
    </xf>
    <xf numFmtId="0" fontId="2" fillId="0" borderId="8" xfId="0" applyFont="1" applyBorder="1" applyAlignment="1">
      <alignment horizontal="left" vertical="top" wrapText="1"/>
    </xf>
    <xf numFmtId="0" fontId="2" fillId="0" borderId="0" xfId="0" applyFont="1" applyAlignment="1">
      <alignment horizontal="left" wrapText="1"/>
    </xf>
    <xf numFmtId="0" fontId="24" fillId="0" borderId="16" xfId="11" applyFont="1" applyBorder="1" applyAlignment="1">
      <alignment horizontal="center"/>
    </xf>
    <xf numFmtId="0" fontId="24" fillId="0" borderId="17" xfId="11" applyFont="1" applyBorder="1" applyAlignment="1">
      <alignment horizontal="center"/>
    </xf>
    <xf numFmtId="0" fontId="24" fillId="0" borderId="18" xfId="11" applyFont="1" applyBorder="1" applyAlignment="1">
      <alignment horizontal="center"/>
    </xf>
    <xf numFmtId="3" fontId="6" fillId="0" borderId="0" xfId="11" applyNumberFormat="1" applyFont="1" applyAlignment="1">
      <alignment vertical="top" wrapText="1"/>
    </xf>
    <xf numFmtId="0" fontId="0" fillId="0" borderId="0" xfId="0" applyAlignment="1">
      <alignment vertical="top" wrapText="1"/>
    </xf>
    <xf numFmtId="3" fontId="14" fillId="0" borderId="3" xfId="11" applyNumberFormat="1" applyFont="1" applyBorder="1" applyAlignment="1">
      <alignment horizontal="left" wrapText="1"/>
    </xf>
    <xf numFmtId="3" fontId="14" fillId="0" borderId="10" xfId="11" applyNumberFormat="1" applyFont="1" applyBorder="1" applyAlignment="1">
      <alignment horizontal="left" wrapText="1"/>
    </xf>
    <xf numFmtId="3" fontId="14" fillId="0" borderId="11" xfId="11" applyNumberFormat="1" applyFont="1" applyBorder="1" applyAlignment="1">
      <alignment horizontal="left" wrapText="1"/>
    </xf>
    <xf numFmtId="3" fontId="14" fillId="2" borderId="4" xfId="11" applyNumberFormat="1" applyFont="1" applyFill="1" applyBorder="1" applyAlignment="1" applyProtection="1">
      <alignment wrapText="1"/>
      <protection locked="0"/>
    </xf>
    <xf numFmtId="3" fontId="14" fillId="2" borderId="6" xfId="11" applyNumberFormat="1" applyFont="1" applyFill="1" applyBorder="1" applyAlignment="1" applyProtection="1">
      <alignment wrapText="1"/>
      <protection locked="0"/>
    </xf>
    <xf numFmtId="3" fontId="14" fillId="2" borderId="5" xfId="11" applyNumberFormat="1" applyFont="1" applyFill="1" applyBorder="1" applyAlignment="1" applyProtection="1">
      <alignment wrapText="1"/>
      <protection locked="0"/>
    </xf>
    <xf numFmtId="166" fontId="14" fillId="2" borderId="3" xfId="11" applyNumberFormat="1" applyFont="1" applyFill="1" applyBorder="1" applyAlignment="1" applyProtection="1">
      <alignment horizontal="left" wrapText="1"/>
      <protection locked="0"/>
    </xf>
    <xf numFmtId="166" fontId="14" fillId="2" borderId="10" xfId="11" applyNumberFormat="1" applyFont="1" applyFill="1" applyBorder="1" applyAlignment="1" applyProtection="1">
      <alignment horizontal="left" wrapText="1"/>
      <protection locked="0"/>
    </xf>
    <xf numFmtId="166" fontId="14" fillId="2" borderId="11" xfId="11" applyNumberFormat="1" applyFont="1" applyFill="1" applyBorder="1" applyAlignment="1" applyProtection="1">
      <alignment horizontal="left" wrapText="1"/>
      <protection locked="0"/>
    </xf>
    <xf numFmtId="168" fontId="14" fillId="2" borderId="4" xfId="11" applyNumberFormat="1" applyFont="1" applyFill="1" applyBorder="1" applyAlignment="1" applyProtection="1">
      <alignment horizontal="left" wrapText="1"/>
      <protection locked="0"/>
    </xf>
    <xf numFmtId="168" fontId="14" fillId="2" borderId="6" xfId="11" applyNumberFormat="1" applyFont="1" applyFill="1" applyBorder="1" applyAlignment="1" applyProtection="1">
      <alignment horizontal="left" wrapText="1"/>
      <protection locked="0"/>
    </xf>
    <xf numFmtId="168" fontId="14" fillId="2" borderId="5" xfId="11" applyNumberFormat="1" applyFont="1" applyFill="1" applyBorder="1" applyAlignment="1" applyProtection="1">
      <alignment horizontal="left" wrapText="1"/>
      <protection locked="0"/>
    </xf>
    <xf numFmtId="0" fontId="24" fillId="0" borderId="12" xfId="11" applyFont="1" applyBorder="1" applyAlignment="1">
      <alignment horizontal="center"/>
    </xf>
    <xf numFmtId="0" fontId="24" fillId="0" borderId="13" xfId="11" applyFont="1" applyBorder="1" applyAlignment="1">
      <alignment horizontal="center"/>
    </xf>
    <xf numFmtId="0" fontId="24" fillId="0" borderId="14" xfId="11" applyFont="1" applyBorder="1" applyAlignment="1">
      <alignment horizontal="center"/>
    </xf>
    <xf numFmtId="0" fontId="24" fillId="0" borderId="12" xfId="11" applyFont="1" applyBorder="1" applyAlignment="1">
      <alignment horizontal="center" vertical="center"/>
    </xf>
    <xf numFmtId="0" fontId="24" fillId="0" borderId="13" xfId="11" applyFont="1" applyBorder="1" applyAlignment="1">
      <alignment horizontal="center" vertical="center"/>
    </xf>
    <xf numFmtId="0" fontId="24" fillId="0" borderId="14" xfId="11" applyFont="1" applyBorder="1" applyAlignment="1">
      <alignment horizontal="center" vertical="center"/>
    </xf>
    <xf numFmtId="3" fontId="7" fillId="2" borderId="3" xfId="11" applyNumberFormat="1" applyFont="1" applyFill="1" applyBorder="1" applyAlignment="1" applyProtection="1">
      <alignment horizontal="left" wrapText="1"/>
      <protection locked="0"/>
    </xf>
    <xf numFmtId="3" fontId="7" fillId="2" borderId="10" xfId="11" applyNumberFormat="1" applyFont="1" applyFill="1" applyBorder="1" applyAlignment="1" applyProtection="1">
      <alignment horizontal="left" wrapText="1"/>
      <protection locked="0"/>
    </xf>
    <xf numFmtId="3" fontId="7" fillId="2" borderId="11" xfId="11" applyNumberFormat="1" applyFont="1" applyFill="1" applyBorder="1" applyAlignment="1" applyProtection="1">
      <alignment horizontal="left" wrapText="1"/>
      <protection locked="0"/>
    </xf>
    <xf numFmtId="3" fontId="7" fillId="0" borderId="0" xfId="11" applyNumberFormat="1" applyFont="1" applyAlignment="1">
      <alignment horizontal="left" wrapText="1"/>
    </xf>
    <xf numFmtId="0" fontId="2" fillId="0" borderId="0" xfId="0" applyFont="1" applyAlignment="1">
      <alignment horizontal="right" wrapText="1"/>
    </xf>
    <xf numFmtId="0" fontId="2" fillId="0" borderId="6" xfId="0" applyFont="1" applyBorder="1" applyAlignment="1">
      <alignment horizontal="right" wrapText="1"/>
    </xf>
    <xf numFmtId="0" fontId="13" fillId="2" borderId="2" xfId="16" applyFont="1" applyFill="1" applyBorder="1" applyAlignment="1" applyProtection="1">
      <alignment horizontal="left" vertical="top" wrapText="1"/>
      <protection locked="0"/>
    </xf>
    <xf numFmtId="0" fontId="13" fillId="2" borderId="2" xfId="16" applyFont="1" applyFill="1" applyBorder="1" applyAlignment="1" applyProtection="1">
      <alignment wrapText="1"/>
      <protection locked="0"/>
    </xf>
    <xf numFmtId="0" fontId="13" fillId="0" borderId="0" xfId="8" applyFont="1" applyAlignment="1">
      <alignment horizontal="left" vertical="top" wrapText="1"/>
    </xf>
    <xf numFmtId="3" fontId="13" fillId="0" borderId="3" xfId="8" applyNumberFormat="1" applyFont="1" applyBorder="1" applyAlignment="1">
      <alignment horizontal="left"/>
    </xf>
    <xf numFmtId="0" fontId="13" fillId="0" borderId="10" xfId="8" applyFont="1" applyBorder="1" applyAlignment="1">
      <alignment horizontal="left"/>
    </xf>
    <xf numFmtId="0" fontId="13" fillId="0" borderId="11" xfId="8" applyFont="1" applyBorder="1" applyAlignment="1">
      <alignment horizontal="left"/>
    </xf>
    <xf numFmtId="3" fontId="13" fillId="0" borderId="3" xfId="8" applyNumberFormat="1" applyFont="1" applyBorder="1" applyAlignment="1">
      <alignment horizontal="left" wrapText="1"/>
    </xf>
    <xf numFmtId="0" fontId="13" fillId="0" borderId="10" xfId="8" applyFont="1" applyBorder="1" applyAlignment="1">
      <alignment horizontal="left" wrapText="1"/>
    </xf>
    <xf numFmtId="0" fontId="13" fillId="0" borderId="11" xfId="8" applyFont="1" applyBorder="1" applyAlignment="1">
      <alignment horizontal="left" wrapText="1"/>
    </xf>
    <xf numFmtId="0" fontId="9" fillId="0" borderId="0" xfId="13" applyFont="1" applyAlignment="1">
      <alignment horizontal="left" wrapText="1"/>
    </xf>
    <xf numFmtId="0" fontId="13" fillId="0" borderId="2" xfId="15" applyFont="1" applyBorder="1" applyAlignment="1">
      <alignment horizontal="left" vertical="top" wrapText="1"/>
    </xf>
    <xf numFmtId="0" fontId="9" fillId="0" borderId="2" xfId="15" applyFont="1" applyBorder="1" applyAlignment="1">
      <alignment horizontal="left" vertical="top" wrapText="1"/>
    </xf>
    <xf numFmtId="0" fontId="9" fillId="0" borderId="4" xfId="15" applyFont="1" applyBorder="1" applyAlignment="1">
      <alignment horizontal="left" vertical="top" wrapText="1"/>
    </xf>
    <xf numFmtId="0" fontId="9" fillId="0" borderId="6" xfId="15" applyFont="1" applyBorder="1" applyAlignment="1">
      <alignment horizontal="left" vertical="top" wrapText="1"/>
    </xf>
    <xf numFmtId="0" fontId="9" fillId="0" borderId="5" xfId="15" applyFont="1" applyBorder="1" applyAlignment="1">
      <alignment horizontal="left" vertical="top" wrapText="1"/>
    </xf>
    <xf numFmtId="0" fontId="13" fillId="0" borderId="19" xfId="15" applyFont="1" applyBorder="1" applyAlignment="1">
      <alignment horizontal="left" vertical="top" wrapText="1"/>
    </xf>
    <xf numFmtId="0" fontId="13" fillId="0" borderId="0" xfId="15" applyFont="1" applyAlignment="1">
      <alignment horizontal="left" vertical="top" wrapText="1"/>
    </xf>
    <xf numFmtId="0" fontId="13" fillId="0" borderId="7" xfId="15" applyFont="1" applyBorder="1" applyAlignment="1">
      <alignment horizontal="left" vertical="top" wrapText="1"/>
    </xf>
    <xf numFmtId="0" fontId="13" fillId="0" borderId="20" xfId="15" applyFont="1" applyBorder="1" applyAlignment="1">
      <alignment horizontal="left" vertical="top" wrapText="1"/>
    </xf>
    <xf numFmtId="0" fontId="13" fillId="0" borderId="8" xfId="15" applyFont="1" applyBorder="1" applyAlignment="1">
      <alignment horizontal="left" vertical="top" wrapText="1"/>
    </xf>
    <xf numFmtId="0" fontId="13" fillId="0" borderId="9" xfId="15" applyFont="1" applyBorder="1" applyAlignment="1">
      <alignment horizontal="left" vertical="top" wrapText="1"/>
    </xf>
    <xf numFmtId="0" fontId="13" fillId="0" borderId="4" xfId="8" applyFont="1" applyBorder="1" applyAlignment="1">
      <alignment horizontal="left" vertical="top" wrapText="1"/>
    </xf>
    <xf numFmtId="0" fontId="13" fillId="0" borderId="6" xfId="15" applyFont="1" applyBorder="1" applyAlignment="1">
      <alignment vertical="top"/>
    </xf>
    <xf numFmtId="0" fontId="13" fillId="0" borderId="5" xfId="15" applyFont="1" applyBorder="1" applyAlignment="1">
      <alignment vertical="top"/>
    </xf>
    <xf numFmtId="0" fontId="13" fillId="0" borderId="20" xfId="8" applyFont="1" applyBorder="1" applyAlignment="1">
      <alignment horizontal="left" vertical="top" wrapText="1"/>
    </xf>
    <xf numFmtId="0" fontId="13" fillId="0" borderId="8" xfId="15" applyFont="1" applyBorder="1" applyAlignment="1">
      <alignment vertical="top"/>
    </xf>
    <xf numFmtId="0" fontId="13" fillId="0" borderId="9" xfId="15" applyFont="1" applyBorder="1" applyAlignment="1">
      <alignment vertical="top"/>
    </xf>
    <xf numFmtId="0" fontId="13" fillId="0" borderId="0" xfId="8" applyFont="1" applyAlignment="1">
      <alignment horizontal="left" wrapText="1"/>
    </xf>
    <xf numFmtId="0" fontId="10" fillId="0" borderId="0" xfId="0" applyFont="1" applyAlignment="1">
      <alignment horizontal="left"/>
    </xf>
    <xf numFmtId="0" fontId="10" fillId="0" borderId="7" xfId="0" applyFont="1" applyBorder="1" applyAlignment="1">
      <alignment horizontal="left"/>
    </xf>
    <xf numFmtId="3" fontId="14" fillId="0" borderId="2" xfId="11" applyNumberFormat="1" applyFont="1" applyBorder="1" applyAlignment="1">
      <alignment horizontal="left" wrapText="1"/>
    </xf>
    <xf numFmtId="0" fontId="13" fillId="0" borderId="2" xfId="0" applyFont="1" applyBorder="1" applyAlignment="1">
      <alignment horizontal="left" wrapText="1"/>
    </xf>
    <xf numFmtId="0" fontId="13" fillId="0" borderId="10" xfId="0" applyFont="1" applyBorder="1" applyAlignment="1">
      <alignment horizontal="left" wrapText="1"/>
    </xf>
    <xf numFmtId="0" fontId="13" fillId="0" borderId="11" xfId="0" applyFont="1" applyBorder="1" applyAlignment="1">
      <alignment horizontal="left" wrapText="1"/>
    </xf>
    <xf numFmtId="3" fontId="14" fillId="2" borderId="2" xfId="11" applyNumberFormat="1" applyFont="1" applyFill="1" applyBorder="1" applyAlignment="1" applyProtection="1">
      <alignment horizontal="left" wrapText="1"/>
      <protection locked="0"/>
    </xf>
    <xf numFmtId="0" fontId="13" fillId="2" borderId="2" xfId="0" applyFont="1" applyFill="1" applyBorder="1" applyAlignment="1" applyProtection="1">
      <alignment horizontal="left" wrapText="1"/>
      <protection locked="0"/>
    </xf>
    <xf numFmtId="166" fontId="14" fillId="2" borderId="2" xfId="11" applyNumberFormat="1" applyFont="1" applyFill="1" applyBorder="1" applyAlignment="1" applyProtection="1">
      <alignment horizontal="left" wrapText="1"/>
      <protection locked="0"/>
    </xf>
    <xf numFmtId="166" fontId="13" fillId="2" borderId="2" xfId="0" applyNumberFormat="1" applyFont="1" applyFill="1" applyBorder="1" applyAlignment="1" applyProtection="1">
      <alignment horizontal="left" wrapText="1"/>
      <protection locked="0"/>
    </xf>
    <xf numFmtId="168" fontId="14" fillId="2" borderId="2" xfId="11" applyNumberFormat="1" applyFont="1" applyFill="1" applyBorder="1" applyAlignment="1" applyProtection="1">
      <alignment horizontal="left" wrapText="1"/>
      <protection locked="0"/>
    </xf>
    <xf numFmtId="168" fontId="13" fillId="2" borderId="2" xfId="0" applyNumberFormat="1" applyFont="1" applyFill="1" applyBorder="1" applyAlignment="1" applyProtection="1">
      <alignment horizontal="left" wrapText="1"/>
      <protection locked="0"/>
    </xf>
    <xf numFmtId="0" fontId="0" fillId="0" borderId="0" xfId="0" applyAlignment="1">
      <alignment horizontal="center" wrapText="1"/>
    </xf>
    <xf numFmtId="49" fontId="39" fillId="2" borderId="3" xfId="19" applyNumberFormat="1" applyFont="1" applyFill="1" applyBorder="1" applyAlignment="1" applyProtection="1">
      <alignment horizontal="left" vertical="center"/>
      <protection locked="0"/>
    </xf>
    <xf numFmtId="49" fontId="39" fillId="2" borderId="10" xfId="19" applyNumberFormat="1" applyFont="1" applyFill="1" applyBorder="1" applyAlignment="1" applyProtection="1">
      <alignment horizontal="left" vertical="center"/>
      <protection locked="0"/>
    </xf>
    <xf numFmtId="49" fontId="39" fillId="2" borderId="11" xfId="19" applyNumberFormat="1" applyFont="1" applyFill="1" applyBorder="1" applyAlignment="1" applyProtection="1">
      <alignment horizontal="left" vertical="center"/>
      <protection locked="0"/>
    </xf>
  </cellXfs>
  <cellStyles count="20">
    <cellStyle name="Comma" xfId="1" builtinId="3"/>
    <cellStyle name="Comma0" xfId="2" xr:uid="{00000000-0005-0000-0000-000001000000}"/>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19" builtinId="8"/>
    <cellStyle name="Normal" xfId="0" builtinId="0"/>
    <cellStyle name="Normal 2" xfId="15" xr:uid="{00000000-0005-0000-0000-000008000000}"/>
    <cellStyle name="Normal 3" xfId="18" xr:uid="{00000000-0005-0000-0000-000009000000}"/>
    <cellStyle name="Normal_Att HE-14-Cash" xfId="8" xr:uid="{00000000-0005-0000-0000-00000A000000}"/>
    <cellStyle name="Normal_Att_C" xfId="9" xr:uid="{00000000-0005-0000-0000-00000B000000}"/>
    <cellStyle name="Normal_Att_G" xfId="10" xr:uid="{00000000-0005-0000-0000-00000C000000}"/>
    <cellStyle name="Normal_Att_I" xfId="11" xr:uid="{00000000-0005-0000-0000-00000D000000}"/>
    <cellStyle name="Normal_Book2" xfId="12" xr:uid="{00000000-0005-0000-0000-00000E000000}"/>
    <cellStyle name="Normal_Certification tab (version 2) 2" xfId="16" xr:uid="{00000000-0005-0000-0000-00000F000000}"/>
    <cellStyle name="Normal_Receivables" xfId="13" xr:uid="{00000000-0005-0000-0000-000010000000}"/>
    <cellStyle name="Normal_VLOOKUP" xfId="17" xr:uid="{00000000-0005-0000-0000-000011000000}"/>
    <cellStyle name="Total" xfId="14" builtinId="25" customBuiltin="1"/>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18AD088A-B3C1-44F9-A64F-D37F7E75AC78}"/>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20</xdr:row>
          <xdr:rowOff>19050</xdr:rowOff>
        </xdr:from>
        <xdr:to>
          <xdr:col>10</xdr:col>
          <xdr:colOff>314325</xdr:colOff>
          <xdr:row>20</xdr:row>
          <xdr:rowOff>190500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19050</xdr:rowOff>
        </xdr:from>
        <xdr:to>
          <xdr:col>10</xdr:col>
          <xdr:colOff>314325</xdr:colOff>
          <xdr:row>23</xdr:row>
          <xdr:rowOff>152400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19050</xdr:rowOff>
        </xdr:from>
        <xdr:to>
          <xdr:col>10</xdr:col>
          <xdr:colOff>314325</xdr:colOff>
          <xdr:row>26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19050</xdr:rowOff>
        </xdr:from>
        <xdr:to>
          <xdr:col>10</xdr:col>
          <xdr:colOff>314325</xdr:colOff>
          <xdr:row>29</xdr:row>
          <xdr:rowOff>161925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xdr:row>
          <xdr:rowOff>19050</xdr:rowOff>
        </xdr:from>
        <xdr:to>
          <xdr:col>10</xdr:col>
          <xdr:colOff>314325</xdr:colOff>
          <xdr:row>46</xdr:row>
          <xdr:rowOff>161925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49</xdr:row>
          <xdr:rowOff>19050</xdr:rowOff>
        </xdr:from>
        <xdr:to>
          <xdr:col>10</xdr:col>
          <xdr:colOff>314325</xdr:colOff>
          <xdr:row>49</xdr:row>
          <xdr:rowOff>180975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52</xdr:row>
          <xdr:rowOff>19050</xdr:rowOff>
        </xdr:from>
        <xdr:to>
          <xdr:col>10</xdr:col>
          <xdr:colOff>314325</xdr:colOff>
          <xdr:row>52</xdr:row>
          <xdr:rowOff>161925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55</xdr:row>
          <xdr:rowOff>19050</xdr:rowOff>
        </xdr:from>
        <xdr:to>
          <xdr:col>10</xdr:col>
          <xdr:colOff>314325</xdr:colOff>
          <xdr:row>55</xdr:row>
          <xdr:rowOff>161925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19050</xdr:rowOff>
        </xdr:from>
        <xdr:to>
          <xdr:col>10</xdr:col>
          <xdr:colOff>314325</xdr:colOff>
          <xdr:row>32</xdr:row>
          <xdr:rowOff>200025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35</xdr:row>
          <xdr:rowOff>19050</xdr:rowOff>
        </xdr:from>
        <xdr:to>
          <xdr:col>10</xdr:col>
          <xdr:colOff>314325</xdr:colOff>
          <xdr:row>35</xdr:row>
          <xdr:rowOff>190500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38</xdr:row>
          <xdr:rowOff>19050</xdr:rowOff>
        </xdr:from>
        <xdr:to>
          <xdr:col>10</xdr:col>
          <xdr:colOff>314325</xdr:colOff>
          <xdr:row>38</xdr:row>
          <xdr:rowOff>171450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19050</xdr:rowOff>
        </xdr:from>
        <xdr:to>
          <xdr:col>10</xdr:col>
          <xdr:colOff>314325</xdr:colOff>
          <xdr:row>41</xdr:row>
          <xdr:rowOff>161925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58</xdr:row>
          <xdr:rowOff>19050</xdr:rowOff>
        </xdr:from>
        <xdr:to>
          <xdr:col>10</xdr:col>
          <xdr:colOff>314325</xdr:colOff>
          <xdr:row>58</xdr:row>
          <xdr:rowOff>161925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61</xdr:row>
          <xdr:rowOff>19050</xdr:rowOff>
        </xdr:from>
        <xdr:to>
          <xdr:col>10</xdr:col>
          <xdr:colOff>314325</xdr:colOff>
          <xdr:row>61</xdr:row>
          <xdr:rowOff>161925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0"/>
  <sheetViews>
    <sheetView showGridLines="0" tabSelected="1" zoomScaleNormal="100" zoomScaleSheetLayoutView="75" workbookViewId="0"/>
  </sheetViews>
  <sheetFormatPr defaultColWidth="7.85546875" defaultRowHeight="12.75" x14ac:dyDescent="0.2"/>
  <cols>
    <col min="1" max="1" width="15.140625" style="10" customWidth="1"/>
    <col min="2" max="2" width="21.42578125" style="10" customWidth="1"/>
    <col min="3" max="3" width="13" style="10" customWidth="1"/>
    <col min="4" max="4" width="11.42578125" style="10" customWidth="1"/>
    <col min="5" max="5" width="14.28515625" style="10" customWidth="1"/>
    <col min="6" max="6" width="13.140625" style="10" customWidth="1"/>
    <col min="7" max="7" width="13" style="10" customWidth="1"/>
    <col min="8" max="8" width="16.7109375" style="10" customWidth="1"/>
    <col min="9" max="9" width="18.42578125" style="10" customWidth="1"/>
    <col min="10" max="10" width="16.7109375" style="10" customWidth="1"/>
    <col min="11" max="11" width="12.42578125" style="10" customWidth="1"/>
    <col min="12" max="13" width="16.7109375" style="10" customWidth="1"/>
    <col min="14" max="16384" width="7.85546875" style="10"/>
  </cols>
  <sheetData>
    <row r="1" spans="1:12" x14ac:dyDescent="0.2">
      <c r="A1" s="2" t="s">
        <v>54</v>
      </c>
      <c r="C1" s="90"/>
      <c r="D1" s="91"/>
      <c r="E1" s="91"/>
      <c r="F1" s="91"/>
      <c r="G1" s="91"/>
      <c r="H1" s="92"/>
    </row>
    <row r="2" spans="1:12" s="4" customFormat="1" ht="26.25" customHeight="1" x14ac:dyDescent="0.2">
      <c r="A2" s="2" t="s">
        <v>0</v>
      </c>
      <c r="B2" s="3"/>
      <c r="C2" s="110" t="str">
        <f>IF(C1="","",(VLOOKUP('TAB 1-Att'!C1:H1,'Lookup- HEI #acronym'!A:B,2,FALSE)))</f>
        <v/>
      </c>
      <c r="D2" s="111"/>
      <c r="E2" s="111"/>
      <c r="F2" s="111"/>
      <c r="G2" s="111"/>
      <c r="H2" s="112"/>
    </row>
    <row r="3" spans="1:12" s="4" customFormat="1" ht="14.1" customHeight="1" x14ac:dyDescent="0.2">
      <c r="A3" s="5" t="s">
        <v>1</v>
      </c>
      <c r="B3" s="6"/>
      <c r="C3" s="113"/>
      <c r="D3" s="114"/>
      <c r="E3" s="114"/>
      <c r="F3" s="114"/>
      <c r="G3" s="114"/>
      <c r="H3" s="115"/>
    </row>
    <row r="4" spans="1:12" s="4" customFormat="1" ht="14.1" customHeight="1" x14ac:dyDescent="0.2">
      <c r="A4" s="5" t="s">
        <v>2</v>
      </c>
      <c r="B4" s="7"/>
      <c r="C4" s="119"/>
      <c r="D4" s="120"/>
      <c r="E4" s="120"/>
      <c r="F4" s="120"/>
      <c r="G4" s="120"/>
      <c r="H4" s="121"/>
    </row>
    <row r="5" spans="1:12" s="4" customFormat="1" ht="14.1" customHeight="1" x14ac:dyDescent="0.2">
      <c r="A5" s="5" t="s">
        <v>3</v>
      </c>
      <c r="C5" s="175"/>
      <c r="D5" s="176"/>
      <c r="E5" s="176"/>
      <c r="F5" s="176"/>
      <c r="G5" s="176"/>
      <c r="H5" s="177"/>
    </row>
    <row r="6" spans="1:12" s="4" customFormat="1" ht="14.1" customHeight="1" x14ac:dyDescent="0.2">
      <c r="A6" s="8" t="s">
        <v>4</v>
      </c>
      <c r="C6" s="116"/>
      <c r="D6" s="117"/>
      <c r="E6" s="117"/>
      <c r="F6" s="117"/>
      <c r="G6" s="117"/>
      <c r="H6" s="118"/>
    </row>
    <row r="7" spans="1:12" s="4" customFormat="1" ht="12" x14ac:dyDescent="0.2">
      <c r="A7" s="2" t="s">
        <v>12</v>
      </c>
      <c r="C7" s="94"/>
      <c r="D7" s="94"/>
      <c r="E7" s="94"/>
      <c r="F7" s="94"/>
      <c r="G7" s="94"/>
      <c r="H7" s="94"/>
    </row>
    <row r="8" spans="1:12" s="4" customFormat="1" ht="14.1" customHeight="1" x14ac:dyDescent="0.2">
      <c r="A8" s="2" t="s">
        <v>136</v>
      </c>
    </row>
    <row r="9" spans="1:12" x14ac:dyDescent="0.2">
      <c r="A9" s="9"/>
    </row>
    <row r="10" spans="1:12" s="21" customFormat="1" x14ac:dyDescent="0.2">
      <c r="A10" s="20" t="s">
        <v>27</v>
      </c>
      <c r="D10" s="22"/>
      <c r="E10" s="22"/>
      <c r="F10" s="23"/>
      <c r="G10"/>
      <c r="H10" s="23"/>
      <c r="I10" s="23"/>
      <c r="J10" s="24"/>
      <c r="K10" s="23"/>
      <c r="L10" s="25"/>
    </row>
    <row r="11" spans="1:12" s="21" customFormat="1" x14ac:dyDescent="0.2">
      <c r="A11" s="20" t="s">
        <v>122</v>
      </c>
      <c r="D11" s="22"/>
      <c r="E11" s="22"/>
      <c r="F11" s="23"/>
      <c r="G11"/>
      <c r="H11" s="23"/>
      <c r="I11" s="23"/>
      <c r="J11" s="24"/>
      <c r="K11" s="23"/>
      <c r="L11" s="25"/>
    </row>
    <row r="12" spans="1:12" x14ac:dyDescent="0.2">
      <c r="A12" s="48" t="s">
        <v>123</v>
      </c>
      <c r="C12" s="11"/>
      <c r="D12" s="11"/>
    </row>
    <row r="13" spans="1:12" ht="6" customHeight="1" x14ac:dyDescent="0.2">
      <c r="A13" s="9"/>
      <c r="C13" s="93"/>
      <c r="D13" s="93"/>
      <c r="E13" s="93"/>
      <c r="F13" s="93"/>
      <c r="G13" s="93"/>
      <c r="H13" s="93"/>
    </row>
    <row r="14" spans="1:12" ht="6" customHeight="1" thickBot="1" x14ac:dyDescent="0.25">
      <c r="C14" s="12"/>
      <c r="D14" s="12"/>
      <c r="E14" s="12"/>
      <c r="F14" s="12"/>
      <c r="H14" s="12"/>
    </row>
    <row r="15" spans="1:12" ht="26.25" customHeight="1" thickBot="1" x14ac:dyDescent="0.3">
      <c r="A15" s="105" t="s">
        <v>32</v>
      </c>
      <c r="B15" s="106"/>
      <c r="C15" s="106"/>
      <c r="D15" s="106"/>
      <c r="E15" s="106"/>
      <c r="F15" s="106"/>
      <c r="G15" s="106"/>
      <c r="H15" s="107"/>
    </row>
    <row r="16" spans="1:12" ht="14.25" customHeight="1" x14ac:dyDescent="0.25">
      <c r="A16" s="51"/>
      <c r="B16" s="51"/>
      <c r="C16" s="51"/>
      <c r="D16" s="51"/>
      <c r="E16" s="51"/>
      <c r="F16" s="51"/>
      <c r="G16" s="13"/>
      <c r="H16" s="30"/>
    </row>
    <row r="17" spans="1:12" ht="63.75" customHeight="1" x14ac:dyDescent="0.2">
      <c r="A17" s="108" t="s">
        <v>33</v>
      </c>
      <c r="B17" s="109"/>
      <c r="C17" s="109"/>
      <c r="D17" s="109"/>
      <c r="E17" s="109"/>
      <c r="F17" s="109"/>
      <c r="G17" s="41" t="s">
        <v>17</v>
      </c>
      <c r="H17" s="78" t="s">
        <v>39</v>
      </c>
    </row>
    <row r="18" spans="1:12" ht="219.75" customHeight="1" x14ac:dyDescent="0.2">
      <c r="A18" s="131" t="s">
        <v>137</v>
      </c>
      <c r="B18" s="131"/>
      <c r="C18" s="131"/>
      <c r="D18" s="131"/>
      <c r="E18" s="131"/>
      <c r="F18" s="131"/>
      <c r="G18"/>
      <c r="H18" s="53"/>
      <c r="I18" s="42"/>
      <c r="K18"/>
      <c r="L18"/>
    </row>
    <row r="19" spans="1:12" ht="4.5" customHeight="1" x14ac:dyDescent="0.2">
      <c r="B19" s="38"/>
      <c r="C19" s="38"/>
      <c r="D19" s="38"/>
      <c r="E19" s="38"/>
      <c r="F19" s="38"/>
      <c r="G19"/>
      <c r="H19" s="38"/>
      <c r="I19"/>
      <c r="J19"/>
      <c r="K19"/>
      <c r="L19"/>
    </row>
    <row r="20" spans="1:12" ht="46.5" customHeight="1" x14ac:dyDescent="0.2">
      <c r="A20" s="99" t="s">
        <v>34</v>
      </c>
      <c r="B20" s="99"/>
      <c r="C20" s="99"/>
      <c r="D20" s="99"/>
      <c r="E20" s="99"/>
      <c r="F20" s="99"/>
      <c r="G20" s="45" t="s">
        <v>17</v>
      </c>
      <c r="H20" s="50" t="s">
        <v>39</v>
      </c>
      <c r="I20"/>
      <c r="J20"/>
      <c r="K20"/>
      <c r="L20"/>
    </row>
    <row r="21" spans="1:12" ht="107.25" customHeight="1" x14ac:dyDescent="0.2">
      <c r="A21" s="100" t="str">
        <f>IF(H20="No","Answer Required","N/A")</f>
        <v>N/A</v>
      </c>
      <c r="B21" s="101"/>
      <c r="C21" s="101"/>
      <c r="D21" s="101"/>
      <c r="E21" s="101"/>
      <c r="F21" s="101"/>
      <c r="G21" s="101"/>
      <c r="H21" s="102"/>
      <c r="I21"/>
      <c r="J21"/>
      <c r="K21"/>
      <c r="L21"/>
    </row>
    <row r="22" spans="1:12" ht="14.25" customHeight="1" x14ac:dyDescent="0.2">
      <c r="A22" s="46"/>
      <c r="B22" s="46"/>
      <c r="C22" s="46"/>
      <c r="D22" s="46"/>
      <c r="E22" s="46"/>
      <c r="F22" s="46"/>
      <c r="G22" s="46"/>
      <c r="H22" s="46"/>
      <c r="I22"/>
      <c r="J22"/>
      <c r="K22"/>
      <c r="L22"/>
    </row>
    <row r="23" spans="1:12" ht="33.75" customHeight="1" x14ac:dyDescent="0.2">
      <c r="A23" s="104" t="s">
        <v>145</v>
      </c>
      <c r="B23" s="104"/>
      <c r="C23" s="104"/>
      <c r="D23" s="104"/>
      <c r="E23" s="104"/>
      <c r="F23" s="104"/>
      <c r="G23" s="43" t="s">
        <v>18</v>
      </c>
      <c r="H23" s="54"/>
      <c r="I23"/>
      <c r="J23"/>
      <c r="K23"/>
      <c r="L23"/>
    </row>
    <row r="24" spans="1:12" ht="21.75" customHeight="1" x14ac:dyDescent="0.2">
      <c r="A24" s="82"/>
      <c r="B24" s="82"/>
      <c r="C24" s="82"/>
      <c r="D24" s="82"/>
      <c r="E24" s="82"/>
      <c r="F24" s="82"/>
      <c r="G24" s="47"/>
      <c r="I24"/>
      <c r="J24"/>
      <c r="K24"/>
      <c r="L24"/>
    </row>
    <row r="25" spans="1:12" ht="45.75" customHeight="1" x14ac:dyDescent="0.2">
      <c r="A25" s="104" t="s">
        <v>146</v>
      </c>
      <c r="B25" s="104"/>
      <c r="C25" s="104"/>
      <c r="D25" s="104"/>
      <c r="E25" s="104"/>
      <c r="F25" s="104"/>
      <c r="G25" s="44" t="s">
        <v>17</v>
      </c>
      <c r="H25" s="50" t="s">
        <v>39</v>
      </c>
      <c r="I25"/>
      <c r="J25"/>
    </row>
    <row r="26" spans="1:12" ht="37.5" customHeight="1" x14ac:dyDescent="0.2">
      <c r="A26" s="132" t="s">
        <v>147</v>
      </c>
      <c r="B26" s="132"/>
      <c r="C26" s="132"/>
      <c r="D26" s="132"/>
      <c r="E26" s="132"/>
      <c r="F26" s="132"/>
      <c r="G26" s="44" t="s">
        <v>25</v>
      </c>
      <c r="H26" s="55"/>
      <c r="I26"/>
      <c r="J26"/>
    </row>
    <row r="27" spans="1:12" ht="39.75" customHeight="1" x14ac:dyDescent="0.2">
      <c r="A27" s="132" t="s">
        <v>26</v>
      </c>
      <c r="B27" s="132"/>
      <c r="C27" s="132"/>
      <c r="D27" s="132"/>
      <c r="E27" s="100" t="str">
        <f>IF(H25="Yes","Answer Required","N/A")</f>
        <v>N/A</v>
      </c>
      <c r="F27" s="101"/>
      <c r="G27" s="101"/>
      <c r="H27" s="102"/>
      <c r="I27"/>
      <c r="J27"/>
    </row>
    <row r="28" spans="1:12" ht="14.25" customHeight="1" x14ac:dyDescent="0.2">
      <c r="A28" s="82"/>
      <c r="B28" s="82"/>
      <c r="C28" s="82"/>
      <c r="D28" s="82"/>
      <c r="E28" s="82"/>
      <c r="F28" s="41"/>
      <c r="G28" s="41"/>
      <c r="I28" s="47"/>
      <c r="K28"/>
      <c r="L28"/>
    </row>
    <row r="29" spans="1:12" ht="79.5" customHeight="1" x14ac:dyDescent="0.2">
      <c r="A29" s="99" t="s">
        <v>121</v>
      </c>
      <c r="B29" s="99"/>
      <c r="C29" s="99"/>
      <c r="D29" s="99"/>
      <c r="E29" s="99"/>
      <c r="F29" s="99"/>
      <c r="G29" s="45" t="s">
        <v>17</v>
      </c>
      <c r="H29" s="50" t="s">
        <v>39</v>
      </c>
      <c r="I29"/>
      <c r="J29"/>
    </row>
    <row r="30" spans="1:12" ht="91.5" customHeight="1" x14ac:dyDescent="0.2">
      <c r="A30" s="100" t="str">
        <f>IF(H29="No","Answer Required","N/A")</f>
        <v>N/A</v>
      </c>
      <c r="B30" s="101"/>
      <c r="C30" s="101"/>
      <c r="D30" s="101"/>
      <c r="E30" s="101"/>
      <c r="F30" s="101"/>
      <c r="G30" s="101"/>
      <c r="H30" s="102"/>
      <c r="I30"/>
      <c r="J30"/>
      <c r="K30"/>
      <c r="L30"/>
    </row>
    <row r="31" spans="1:12" ht="35.25" customHeight="1" x14ac:dyDescent="0.2">
      <c r="A31" s="133" t="s">
        <v>148</v>
      </c>
      <c r="B31" s="133"/>
      <c r="C31" s="133"/>
      <c r="D31" s="133"/>
      <c r="E31" s="133"/>
      <c r="F31" s="133"/>
      <c r="G31" s="44" t="s">
        <v>18</v>
      </c>
      <c r="H31" s="54"/>
      <c r="I31"/>
      <c r="J31"/>
      <c r="K31"/>
      <c r="L31"/>
    </row>
    <row r="32" spans="1:12" ht="30" customHeight="1" x14ac:dyDescent="0.2">
      <c r="A32" s="82"/>
      <c r="B32" s="82"/>
      <c r="C32" s="82"/>
      <c r="D32" s="82"/>
      <c r="E32" s="82"/>
      <c r="F32" s="41"/>
      <c r="G32" s="41"/>
      <c r="I32"/>
      <c r="J32"/>
      <c r="K32"/>
      <c r="L32"/>
    </row>
    <row r="33" spans="1:12" ht="81.75" customHeight="1" x14ac:dyDescent="0.2">
      <c r="A33" s="103" t="s">
        <v>149</v>
      </c>
      <c r="B33" s="103"/>
      <c r="C33" s="103"/>
      <c r="D33" s="103"/>
      <c r="E33" s="103"/>
      <c r="F33" s="103"/>
      <c r="G33" s="45" t="s">
        <v>17</v>
      </c>
      <c r="H33" s="50" t="s">
        <v>39</v>
      </c>
      <c r="I33"/>
      <c r="J33" s="40"/>
      <c r="K33"/>
      <c r="L33"/>
    </row>
    <row r="34" spans="1:12" ht="73.5" customHeight="1" x14ac:dyDescent="0.2">
      <c r="A34" s="100" t="str">
        <f>IF(H33="Yes","Answer Required","N/A")</f>
        <v>N/A</v>
      </c>
      <c r="B34" s="101"/>
      <c r="C34" s="101"/>
      <c r="D34" s="101"/>
      <c r="E34" s="101"/>
      <c r="F34" s="101"/>
      <c r="G34" s="101"/>
      <c r="H34" s="102"/>
      <c r="I34"/>
      <c r="J34" s="40"/>
      <c r="K34"/>
      <c r="L34"/>
    </row>
    <row r="35" spans="1:12" ht="11.25" customHeight="1" x14ac:dyDescent="0.2">
      <c r="A35" s="82"/>
      <c r="B35" s="82"/>
      <c r="C35" s="82"/>
      <c r="D35" s="82"/>
      <c r="E35" s="82"/>
      <c r="F35" s="82"/>
      <c r="G35" s="41"/>
      <c r="I35"/>
      <c r="J35" s="40"/>
      <c r="K35"/>
      <c r="L35"/>
    </row>
    <row r="36" spans="1:12" ht="59.25" customHeight="1" x14ac:dyDescent="0.2">
      <c r="A36" s="98" t="s">
        <v>112</v>
      </c>
      <c r="B36" s="99"/>
      <c r="C36" s="99"/>
      <c r="D36" s="99"/>
      <c r="E36" s="99"/>
      <c r="F36" s="99"/>
      <c r="G36" s="45" t="s">
        <v>17</v>
      </c>
      <c r="H36" s="50" t="s">
        <v>39</v>
      </c>
      <c r="I36"/>
      <c r="J36"/>
      <c r="K36"/>
      <c r="L36"/>
    </row>
    <row r="37" spans="1:12" ht="90.75" customHeight="1" x14ac:dyDescent="0.2">
      <c r="A37" s="100" t="str">
        <f>IF(H36="No","Answer Required","N/A")</f>
        <v>N/A</v>
      </c>
      <c r="B37" s="101"/>
      <c r="C37" s="101"/>
      <c r="D37" s="101"/>
      <c r="E37" s="101"/>
      <c r="F37" s="101"/>
      <c r="G37" s="101"/>
      <c r="H37" s="102"/>
      <c r="I37"/>
      <c r="J37"/>
      <c r="K37"/>
      <c r="L37"/>
    </row>
    <row r="38" spans="1:12" ht="24.75" customHeight="1" x14ac:dyDescent="0.2">
      <c r="A38" s="46"/>
      <c r="B38" s="46"/>
      <c r="C38" s="46"/>
      <c r="D38" s="46"/>
      <c r="E38" s="46"/>
      <c r="F38" s="46"/>
      <c r="G38" s="46"/>
      <c r="H38" s="46"/>
      <c r="I38"/>
      <c r="J38"/>
      <c r="K38"/>
      <c r="L38"/>
    </row>
    <row r="39" spans="1:12" ht="48.75" customHeight="1" x14ac:dyDescent="0.2">
      <c r="A39" s="98" t="s">
        <v>120</v>
      </c>
      <c r="B39" s="99"/>
      <c r="C39" s="99"/>
      <c r="D39" s="99"/>
      <c r="E39" s="99"/>
      <c r="F39" s="99"/>
      <c r="G39" s="45" t="s">
        <v>17</v>
      </c>
      <c r="H39" s="50" t="s">
        <v>39</v>
      </c>
      <c r="I39"/>
      <c r="J39"/>
      <c r="K39"/>
      <c r="L39"/>
    </row>
    <row r="40" spans="1:12" ht="90.75" customHeight="1" x14ac:dyDescent="0.2">
      <c r="A40" s="100" t="str">
        <f>IF(H39="No","Answer Required","N/A")</f>
        <v>N/A</v>
      </c>
      <c r="B40" s="101"/>
      <c r="C40" s="101"/>
      <c r="D40" s="101"/>
      <c r="E40" s="101"/>
      <c r="F40" s="101"/>
      <c r="G40" s="101"/>
      <c r="H40" s="102"/>
      <c r="I40"/>
      <c r="J40"/>
      <c r="K40"/>
      <c r="L40"/>
    </row>
    <row r="41" spans="1:12" ht="25.5" customHeight="1" x14ac:dyDescent="0.2">
      <c r="A41" s="46"/>
      <c r="B41" s="46"/>
      <c r="C41" s="46"/>
      <c r="D41" s="46"/>
      <c r="E41" s="46"/>
      <c r="F41" s="46"/>
      <c r="G41" s="46"/>
      <c r="H41" s="46"/>
      <c r="I41"/>
      <c r="J41"/>
      <c r="K41"/>
      <c r="L41"/>
    </row>
    <row r="42" spans="1:12" ht="25.5" customHeight="1" x14ac:dyDescent="0.2">
      <c r="A42" s="104" t="s">
        <v>150</v>
      </c>
      <c r="B42" s="104"/>
      <c r="C42" s="104"/>
      <c r="D42" s="104"/>
      <c r="E42" s="104"/>
      <c r="F42" s="104"/>
      <c r="G42" s="43" t="s">
        <v>18</v>
      </c>
      <c r="H42" s="54"/>
      <c r="I42"/>
      <c r="J42"/>
      <c r="K42"/>
      <c r="L42"/>
    </row>
    <row r="43" spans="1:12" ht="25.5" customHeight="1" thickBot="1" x14ac:dyDescent="0.25">
      <c r="A43" s="46"/>
      <c r="B43" s="46"/>
      <c r="C43" s="46"/>
      <c r="D43" s="46"/>
      <c r="E43" s="46"/>
      <c r="F43" s="46"/>
      <c r="G43" s="46"/>
      <c r="H43" s="46"/>
      <c r="I43"/>
      <c r="J43"/>
      <c r="K43"/>
      <c r="L43"/>
    </row>
    <row r="44" spans="1:12" ht="39.75" customHeight="1" thickBot="1" x14ac:dyDescent="0.25">
      <c r="A44" s="125" t="s">
        <v>31</v>
      </c>
      <c r="B44" s="126"/>
      <c r="C44" s="126"/>
      <c r="D44" s="126"/>
      <c r="E44" s="126"/>
      <c r="F44" s="126"/>
      <c r="G44" s="126"/>
      <c r="H44" s="127"/>
      <c r="I44"/>
      <c r="J44"/>
      <c r="K44"/>
      <c r="L44"/>
    </row>
    <row r="45" spans="1:12" ht="12" customHeight="1" x14ac:dyDescent="0.2">
      <c r="A45" s="52"/>
      <c r="B45" s="52"/>
      <c r="C45" s="52"/>
      <c r="D45" s="52"/>
      <c r="E45" s="52"/>
      <c r="F45" s="52"/>
      <c r="G45" s="13"/>
      <c r="H45" s="30"/>
      <c r="I45"/>
      <c r="J45"/>
      <c r="K45"/>
      <c r="L45"/>
    </row>
    <row r="46" spans="1:12" ht="74.25" customHeight="1" x14ac:dyDescent="0.2">
      <c r="A46" s="95" t="s">
        <v>28</v>
      </c>
      <c r="B46" s="96"/>
      <c r="C46" s="96"/>
      <c r="D46" s="96"/>
      <c r="E46" s="96"/>
      <c r="F46" s="96"/>
      <c r="G46" s="49" t="s">
        <v>17</v>
      </c>
      <c r="H46" s="78" t="s">
        <v>39</v>
      </c>
      <c r="I46"/>
      <c r="J46"/>
      <c r="K46"/>
      <c r="L46"/>
    </row>
    <row r="47" spans="1:12" ht="60.75" customHeight="1" x14ac:dyDescent="0.2">
      <c r="A47" s="95" t="s">
        <v>29</v>
      </c>
      <c r="B47" s="96"/>
      <c r="C47" s="96"/>
      <c r="D47" s="96"/>
      <c r="E47" s="96"/>
      <c r="F47" s="96"/>
      <c r="G47" s="49" t="s">
        <v>17</v>
      </c>
      <c r="H47" s="50" t="s">
        <v>39</v>
      </c>
      <c r="I47"/>
      <c r="J47"/>
      <c r="K47"/>
      <c r="L47"/>
    </row>
    <row r="48" spans="1:12" ht="66" customHeight="1" x14ac:dyDescent="0.2">
      <c r="A48" s="104" t="s">
        <v>118</v>
      </c>
      <c r="B48" s="104"/>
      <c r="C48" s="104"/>
      <c r="D48" s="104"/>
      <c r="E48" s="104"/>
      <c r="F48" s="104"/>
      <c r="G48" s="46"/>
      <c r="H48" s="46"/>
      <c r="I48"/>
      <c r="J48"/>
      <c r="K48"/>
      <c r="L48"/>
    </row>
    <row r="49" spans="1:12" ht="56.25" customHeight="1" x14ac:dyDescent="0.2">
      <c r="A49" s="104" t="s">
        <v>115</v>
      </c>
      <c r="B49" s="104"/>
      <c r="C49" s="104"/>
      <c r="D49" s="104"/>
      <c r="E49" s="104"/>
      <c r="F49" s="104"/>
      <c r="G49" s="46"/>
      <c r="H49" s="46"/>
      <c r="I49"/>
      <c r="J49"/>
      <c r="K49"/>
      <c r="L49"/>
    </row>
    <row r="50" spans="1:12" ht="167.25" customHeight="1" x14ac:dyDescent="0.2">
      <c r="A50" s="104" t="s">
        <v>151</v>
      </c>
      <c r="B50" s="104"/>
      <c r="C50" s="104"/>
      <c r="D50" s="104"/>
      <c r="E50" s="104"/>
      <c r="F50" s="104"/>
      <c r="G50" s="46"/>
      <c r="H50" s="46"/>
      <c r="I50"/>
      <c r="J50"/>
      <c r="K50"/>
      <c r="L50"/>
    </row>
    <row r="51" spans="1:12" ht="4.5" customHeight="1" x14ac:dyDescent="0.2">
      <c r="A51" s="104"/>
      <c r="B51" s="104"/>
      <c r="C51" s="104"/>
      <c r="D51" s="104"/>
      <c r="E51" s="104"/>
      <c r="F51" s="104"/>
      <c r="G51" s="46"/>
      <c r="H51" s="46"/>
      <c r="I51"/>
      <c r="J51"/>
      <c r="K51"/>
      <c r="L51"/>
    </row>
    <row r="52" spans="1:12" ht="99" hidden="1" customHeight="1" x14ac:dyDescent="0.2">
      <c r="A52" s="104"/>
      <c r="B52" s="104"/>
      <c r="C52" s="104"/>
      <c r="D52" s="104"/>
      <c r="E52" s="104"/>
      <c r="F52" s="104"/>
      <c r="G52" s="46"/>
      <c r="H52" s="46"/>
      <c r="I52"/>
      <c r="J52"/>
      <c r="K52"/>
      <c r="L52"/>
    </row>
    <row r="53" spans="1:12" ht="18.75" customHeight="1" x14ac:dyDescent="0.2">
      <c r="A53" s="46"/>
      <c r="B53" s="46"/>
      <c r="C53" s="46"/>
      <c r="D53" s="46"/>
      <c r="E53" s="46"/>
      <c r="F53" s="46"/>
      <c r="G53" s="46"/>
      <c r="H53" s="46"/>
      <c r="I53"/>
      <c r="J53"/>
      <c r="K53"/>
      <c r="L53"/>
    </row>
    <row r="54" spans="1:12" ht="60" customHeight="1" x14ac:dyDescent="0.2">
      <c r="A54" s="98" t="s">
        <v>30</v>
      </c>
      <c r="B54" s="99"/>
      <c r="C54" s="99"/>
      <c r="D54" s="99"/>
      <c r="E54" s="99"/>
      <c r="F54" s="99"/>
      <c r="G54"/>
      <c r="H54"/>
      <c r="I54"/>
      <c r="J54"/>
    </row>
    <row r="55" spans="1:12" ht="111" customHeight="1" x14ac:dyDescent="0.2">
      <c r="A55" s="100" t="str">
        <f>IF(H47="No","Answer Required","N/A")</f>
        <v>N/A</v>
      </c>
      <c r="B55" s="101"/>
      <c r="C55" s="101"/>
      <c r="D55" s="101"/>
      <c r="E55" s="101"/>
      <c r="F55" s="101"/>
      <c r="G55" s="101"/>
      <c r="H55" s="102"/>
      <c r="I55"/>
      <c r="J55"/>
      <c r="K55"/>
      <c r="L55"/>
    </row>
    <row r="56" spans="1:12" x14ac:dyDescent="0.2">
      <c r="C56" s="12"/>
      <c r="D56" s="12"/>
      <c r="E56" s="12"/>
      <c r="F56" s="12"/>
      <c r="H56" s="30"/>
    </row>
    <row r="57" spans="1:12" x14ac:dyDescent="0.2">
      <c r="A57" s="37"/>
      <c r="B57" s="38"/>
      <c r="C57" s="38"/>
      <c r="D57" s="38"/>
      <c r="E57" s="38"/>
      <c r="F57" s="38"/>
      <c r="G57" s="38"/>
      <c r="H57" s="38"/>
      <c r="I57" s="38"/>
      <c r="J57" s="38"/>
      <c r="K57" s="38"/>
      <c r="L57" s="38"/>
    </row>
    <row r="58" spans="1:12" ht="13.5" thickBot="1" x14ac:dyDescent="0.25">
      <c r="A58" s="37"/>
      <c r="B58" s="38"/>
      <c r="C58" s="38"/>
      <c r="D58" s="38"/>
      <c r="E58" s="38"/>
      <c r="F58" s="38"/>
      <c r="G58" s="38"/>
      <c r="H58" s="38"/>
      <c r="I58" s="38"/>
      <c r="J58" s="38"/>
      <c r="K58" s="38"/>
      <c r="L58" s="38"/>
    </row>
    <row r="59" spans="1:12" ht="31.5" customHeight="1" thickBot="1" x14ac:dyDescent="0.3">
      <c r="A59" s="122" t="s">
        <v>23</v>
      </c>
      <c r="B59" s="123"/>
      <c r="C59" s="123"/>
      <c r="D59" s="123"/>
      <c r="E59" s="123"/>
      <c r="F59" s="123"/>
      <c r="G59" s="123"/>
      <c r="H59" s="124"/>
      <c r="I59" s="38"/>
      <c r="J59" s="38"/>
      <c r="K59" s="38"/>
      <c r="L59" s="38"/>
    </row>
    <row r="60" spans="1:12" x14ac:dyDescent="0.2">
      <c r="A60" s="14"/>
      <c r="B60" s="14"/>
      <c r="C60" s="13"/>
      <c r="D60" s="13"/>
      <c r="E60" s="13"/>
      <c r="F60" s="13"/>
      <c r="G60" s="13"/>
      <c r="H60" s="30"/>
    </row>
    <row r="61" spans="1:12" ht="53.25" customHeight="1" x14ac:dyDescent="0.2">
      <c r="A61" s="95" t="s">
        <v>141</v>
      </c>
      <c r="B61" s="96"/>
      <c r="C61" s="96"/>
      <c r="D61" s="96"/>
      <c r="E61" s="96"/>
      <c r="F61" s="96"/>
      <c r="G61" s="41" t="s">
        <v>17</v>
      </c>
      <c r="H61" s="78" t="s">
        <v>39</v>
      </c>
      <c r="I61"/>
      <c r="J61"/>
    </row>
    <row r="62" spans="1:12" ht="51" customHeight="1" x14ac:dyDescent="0.2">
      <c r="B62" s="38"/>
      <c r="C62" s="38"/>
      <c r="D62" s="47"/>
      <c r="E62" s="47"/>
      <c r="F62" s="41" t="s">
        <v>138</v>
      </c>
      <c r="G62" s="35" t="s">
        <v>18</v>
      </c>
      <c r="H62" s="54"/>
      <c r="I62"/>
      <c r="J62"/>
      <c r="K62"/>
      <c r="L62"/>
    </row>
    <row r="63" spans="1:12" ht="107.25" customHeight="1" x14ac:dyDescent="0.2">
      <c r="A63" s="97" t="s">
        <v>139</v>
      </c>
      <c r="B63" s="96"/>
      <c r="C63" s="96"/>
      <c r="D63" s="96"/>
      <c r="E63" s="96"/>
      <c r="F63" s="96"/>
      <c r="G63"/>
      <c r="H63" s="38"/>
      <c r="I63"/>
      <c r="J63"/>
      <c r="K63"/>
      <c r="L63"/>
    </row>
    <row r="64" spans="1:12" ht="21" customHeight="1" x14ac:dyDescent="0.2">
      <c r="A64" s="31" t="s">
        <v>22</v>
      </c>
      <c r="B64" s="32"/>
      <c r="C64" s="32"/>
      <c r="D64" s="32"/>
      <c r="E64" s="32"/>
      <c r="F64" s="32"/>
      <c r="G64" s="32"/>
      <c r="H64" s="32"/>
      <c r="I64" s="38"/>
      <c r="J64" s="38"/>
      <c r="K64" s="38"/>
      <c r="L64" s="38"/>
    </row>
    <row r="65" spans="1:12" ht="78" customHeight="1" x14ac:dyDescent="0.2">
      <c r="A65" s="128" t="str">
        <f>IF(H61="No","Answer Required","N/A")</f>
        <v>N/A</v>
      </c>
      <c r="B65" s="129"/>
      <c r="C65" s="129"/>
      <c r="D65" s="129"/>
      <c r="E65" s="129"/>
      <c r="F65" s="129"/>
      <c r="G65" s="129"/>
      <c r="H65" s="130"/>
      <c r="I65" s="38"/>
      <c r="J65" s="38"/>
      <c r="K65" s="38"/>
      <c r="L65" s="38"/>
    </row>
    <row r="66" spans="1:12" ht="4.5" customHeight="1" x14ac:dyDescent="0.2"/>
    <row r="67" spans="1:12" ht="25.5" x14ac:dyDescent="0.2">
      <c r="A67" s="14"/>
      <c r="B67" s="14"/>
      <c r="C67" s="13"/>
      <c r="D67" s="13"/>
      <c r="E67" s="13"/>
      <c r="F67" s="13"/>
      <c r="G67" s="13"/>
      <c r="H67" s="80" t="s">
        <v>117</v>
      </c>
      <c r="I67" s="81" t="s">
        <v>116</v>
      </c>
    </row>
    <row r="68" spans="1:12" ht="66" customHeight="1" x14ac:dyDescent="0.2">
      <c r="A68" s="95" t="s">
        <v>142</v>
      </c>
      <c r="B68" s="96"/>
      <c r="C68" s="96"/>
      <c r="D68" s="96"/>
      <c r="E68" s="96"/>
      <c r="F68" s="96"/>
      <c r="G68" s="41" t="s">
        <v>17</v>
      </c>
      <c r="H68" s="36" t="s">
        <v>39</v>
      </c>
      <c r="I68" s="36" t="s">
        <v>39</v>
      </c>
      <c r="J68"/>
    </row>
    <row r="69" spans="1:12" ht="39" customHeight="1" x14ac:dyDescent="0.2">
      <c r="B69" s="38"/>
      <c r="C69" s="38"/>
      <c r="D69" s="38"/>
      <c r="E69" s="38"/>
      <c r="F69" s="41" t="s">
        <v>138</v>
      </c>
      <c r="G69" s="35" t="s">
        <v>18</v>
      </c>
      <c r="H69" s="54"/>
      <c r="I69" s="54"/>
      <c r="J69"/>
      <c r="K69"/>
      <c r="L69"/>
    </row>
    <row r="70" spans="1:12" ht="126" customHeight="1" x14ac:dyDescent="0.2">
      <c r="A70" s="97" t="s">
        <v>140</v>
      </c>
      <c r="B70" s="96"/>
      <c r="C70" s="96"/>
      <c r="D70" s="96"/>
      <c r="E70" s="96"/>
      <c r="F70" s="96"/>
      <c r="G70"/>
      <c r="H70" s="38"/>
      <c r="I70"/>
      <c r="J70"/>
      <c r="K70"/>
      <c r="L70"/>
    </row>
    <row r="71" spans="1:12" ht="21" customHeight="1" x14ac:dyDescent="0.2">
      <c r="A71" s="31" t="s">
        <v>24</v>
      </c>
      <c r="B71" s="32"/>
      <c r="C71" s="32"/>
      <c r="D71" s="32"/>
      <c r="E71" s="32"/>
      <c r="F71" s="32"/>
      <c r="G71" s="32"/>
      <c r="H71" s="32"/>
      <c r="I71" s="38"/>
      <c r="J71" s="38"/>
      <c r="K71" s="38"/>
      <c r="L71" s="38"/>
    </row>
    <row r="72" spans="1:12" ht="81" customHeight="1" x14ac:dyDescent="0.2">
      <c r="A72" s="128" t="str">
        <f>IF(OR(H68="No",I68="No"),"Answer Required","N/A")</f>
        <v>N/A</v>
      </c>
      <c r="B72" s="129"/>
      <c r="C72" s="129"/>
      <c r="D72" s="129"/>
      <c r="E72" s="129"/>
      <c r="F72" s="129"/>
      <c r="G72" s="129"/>
      <c r="H72" s="130"/>
      <c r="I72" s="38"/>
      <c r="J72" s="38"/>
      <c r="K72" s="38"/>
      <c r="L72" s="38"/>
    </row>
    <row r="74" spans="1:12" x14ac:dyDescent="0.2">
      <c r="A74" s="14"/>
      <c r="B74" s="14"/>
      <c r="C74" s="13"/>
      <c r="D74" s="13"/>
      <c r="E74" s="13"/>
      <c r="F74" s="13"/>
      <c r="G74" s="13"/>
      <c r="H74" s="30"/>
    </row>
    <row r="77" spans="1:12" hidden="1" x14ac:dyDescent="0.2">
      <c r="H77" s="10" t="s">
        <v>19</v>
      </c>
    </row>
    <row r="78" spans="1:12" hidden="1" x14ac:dyDescent="0.2">
      <c r="H78" s="10" t="s">
        <v>20</v>
      </c>
    </row>
    <row r="79" spans="1:12" hidden="1" x14ac:dyDescent="0.2">
      <c r="H79" s="10" t="s">
        <v>21</v>
      </c>
    </row>
    <row r="80" spans="1:12" hidden="1" x14ac:dyDescent="0.2">
      <c r="H80" s="10" t="s">
        <v>52</v>
      </c>
    </row>
  </sheetData>
  <sheetProtection algorithmName="SHA-512" hashValue="oND067BpXaKMTZenV7/pRAOoEiAIJMdYk8CZavY4D01B20orfncn7DB3v6Wp7irlTkiCt/NjuY1Ad/ZY5ETrfg==" saltValue="TETMjnfTNvN5ZjsB7zYVVA==" spinCount="100000" sheet="1" objects="1" scenarios="1"/>
  <mergeCells count="45">
    <mergeCell ref="A65:H65"/>
    <mergeCell ref="A72:H72"/>
    <mergeCell ref="A18:F18"/>
    <mergeCell ref="A52:F52"/>
    <mergeCell ref="A51:F51"/>
    <mergeCell ref="A46:F46"/>
    <mergeCell ref="A47:F47"/>
    <mergeCell ref="A48:F48"/>
    <mergeCell ref="A50:F50"/>
    <mergeCell ref="A49:F49"/>
    <mergeCell ref="A26:F26"/>
    <mergeCell ref="E27:H27"/>
    <mergeCell ref="A27:D27"/>
    <mergeCell ref="A31:F31"/>
    <mergeCell ref="A42:F42"/>
    <mergeCell ref="A61:F61"/>
    <mergeCell ref="A63:F63"/>
    <mergeCell ref="A55:H55"/>
    <mergeCell ref="A54:F54"/>
    <mergeCell ref="A59:H59"/>
    <mergeCell ref="A44:H44"/>
    <mergeCell ref="A25:F25"/>
    <mergeCell ref="A17:F17"/>
    <mergeCell ref="A30:H30"/>
    <mergeCell ref="C2:H2"/>
    <mergeCell ref="C3:H3"/>
    <mergeCell ref="C5:H5"/>
    <mergeCell ref="C6:H6"/>
    <mergeCell ref="C4:H4"/>
    <mergeCell ref="C1:H1"/>
    <mergeCell ref="C13:H13"/>
    <mergeCell ref="C7:H7"/>
    <mergeCell ref="A68:F68"/>
    <mergeCell ref="A70:F70"/>
    <mergeCell ref="A36:F36"/>
    <mergeCell ref="A37:H37"/>
    <mergeCell ref="A39:F39"/>
    <mergeCell ref="A40:H40"/>
    <mergeCell ref="A20:F20"/>
    <mergeCell ref="A21:H21"/>
    <mergeCell ref="A29:F29"/>
    <mergeCell ref="A33:F33"/>
    <mergeCell ref="A23:F23"/>
    <mergeCell ref="A34:H34"/>
    <mergeCell ref="A15:H15"/>
  </mergeCells>
  <phoneticPr fontId="19" type="noConversion"/>
  <conditionalFormatting sqref="A1:XFD1 A2:C2 I2:XFD2 A3:XFD4 A6:XFD1048576 A5:B5 I5:XFD5">
    <cfRule type="cellIs" dxfId="5" priority="1" operator="equal">
      <formula>"Answer Required"</formula>
    </cfRule>
  </conditionalFormatting>
  <dataValidations count="4">
    <dataValidation type="whole" allowBlank="1" showInputMessage="1" showErrorMessage="1" error="Enter whole number." sqref="H23 H26 H31 H62 H69:I69 H42" xr:uid="{00000000-0002-0000-0000-000000000000}">
      <formula1>-100000000000000000</formula1>
      <formula2>100000000000000000</formula2>
    </dataValidation>
    <dataValidation type="list" allowBlank="1" showInputMessage="1" showErrorMessage="1" error="Enter yes, no, or n/a." sqref="H39 H47 H68:I68" xr:uid="{00000000-0002-0000-0000-000001000000}">
      <formula1>$H$78:$H$80</formula1>
    </dataValidation>
    <dataValidation type="list" allowBlank="1" showInputMessage="1" showErrorMessage="1" error="Enter yes or no." sqref="H17 H46 H61" xr:uid="{00000000-0002-0000-0000-000002000000}">
      <formula1>$H$78:$H$79</formula1>
    </dataValidation>
    <dataValidation type="list" allowBlank="1" showInputMessage="1" showErrorMessage="1" error="Enter yes, no or n/a." sqref="H20 H29 H25 H33 H36" xr:uid="{00000000-0002-0000-0000-000003000000}">
      <formula1>$H$78:$H$80</formula1>
    </dataValidation>
  </dataValidations>
  <pageMargins left="0.75" right="0.62" top="0.66" bottom="0.35" header="0.2" footer="0.18"/>
  <pageSetup scale="60" fitToHeight="0" orientation="portrait" cellComments="asDisplayed" r:id="rId1"/>
  <headerFooter alignWithMargins="0">
    <oddHeader>&amp;C&amp;"Arial,Bold"&amp;11Attachment HE-6
Optional Retirement Plans
&amp;A</oddHeader>
    <oddFooter>&amp;L&amp;F \ &amp;A&amp;RPage &amp;P</oddFooter>
  </headerFooter>
  <rowBreaks count="3" manualBreakCount="3">
    <brk id="32" max="16383" man="1"/>
    <brk id="43" max="16383" man="1"/>
    <brk id="58"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Use the drop-down list to select the applicable Institution Number-Institution Acronym for this submission and the Institution Name will automatically populate." xr:uid="{00000000-0002-0000-0000-000005000000}">
          <x14:formula1>
            <xm:f>'Lookup- HEI #acronym'!$A$2:$A$27</xm:f>
          </x14:formula1>
          <xm:sqref>C1:H1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4"/>
  <sheetViews>
    <sheetView showGridLines="0" zoomScaleNormal="100" zoomScaleSheetLayoutView="75" workbookViewId="0"/>
  </sheetViews>
  <sheetFormatPr defaultColWidth="8.85546875" defaultRowHeight="12" x14ac:dyDescent="0.2"/>
  <cols>
    <col min="1" max="1" width="8.42578125" style="57" customWidth="1"/>
    <col min="2" max="2" width="24.85546875" style="57" customWidth="1"/>
    <col min="3" max="3" width="28.28515625" style="57" customWidth="1"/>
    <col min="4" max="5" width="5.140625" style="57" customWidth="1"/>
    <col min="6" max="6" width="5.140625" style="57" bestFit="1" customWidth="1"/>
    <col min="7" max="7" width="13.28515625" style="57" customWidth="1"/>
    <col min="8" max="8" width="2.140625" style="57" customWidth="1"/>
    <col min="9" max="9" width="13.85546875" style="57" customWidth="1"/>
    <col min="10" max="10" width="5" style="57" customWidth="1"/>
    <col min="11" max="11" width="5.7109375" style="57" customWidth="1"/>
    <col min="12" max="12" width="17" style="57" customWidth="1"/>
    <col min="13" max="13" width="1.85546875" style="57" customWidth="1"/>
    <col min="14" max="14" width="2.140625" style="57" customWidth="1"/>
    <col min="15" max="15" width="7" style="57" customWidth="1"/>
    <col min="16" max="16" width="1.28515625" style="57" customWidth="1"/>
    <col min="17" max="17" width="0" style="57" hidden="1" customWidth="1"/>
    <col min="18" max="18" width="8.85546875" style="57" hidden="1" customWidth="1"/>
    <col min="19" max="19" width="0" style="57" hidden="1" customWidth="1"/>
    <col min="20" max="16384" width="8.85546875" style="57"/>
  </cols>
  <sheetData>
    <row r="1" spans="1:18" x14ac:dyDescent="0.2">
      <c r="A1" s="56" t="s">
        <v>113</v>
      </c>
      <c r="C1" s="137" t="str">
        <f>IF('TAB 1-Att'!C1:H1="","",'TAB 1-Att'!C1:H1)</f>
        <v/>
      </c>
      <c r="D1" s="138"/>
      <c r="E1" s="138"/>
      <c r="F1" s="138"/>
      <c r="G1" s="139"/>
      <c r="I1" s="58"/>
    </row>
    <row r="2" spans="1:18" ht="25.5" customHeight="1" x14ac:dyDescent="0.2">
      <c r="A2" s="56" t="s">
        <v>0</v>
      </c>
      <c r="C2" s="140" t="str">
        <f>'TAB 1-Att'!C2:H2</f>
        <v/>
      </c>
      <c r="D2" s="141"/>
      <c r="E2" s="141"/>
      <c r="F2" s="141"/>
      <c r="G2" s="142"/>
      <c r="I2" s="58"/>
    </row>
    <row r="3" spans="1:18" x14ac:dyDescent="0.2">
      <c r="A3" s="56" t="s">
        <v>136</v>
      </c>
      <c r="C3" s="59"/>
      <c r="D3" s="59"/>
      <c r="E3" s="59"/>
      <c r="F3" s="59"/>
      <c r="G3" s="60"/>
      <c r="I3" s="58"/>
    </row>
    <row r="4" spans="1:18" ht="4.5" customHeight="1" x14ac:dyDescent="0.2">
      <c r="A4" s="56"/>
      <c r="C4" s="59"/>
      <c r="D4" s="59"/>
      <c r="E4" s="59"/>
      <c r="F4" s="59"/>
      <c r="G4" s="59"/>
      <c r="I4" s="58"/>
    </row>
    <row r="5" spans="1:18" ht="4.5" customHeight="1" x14ac:dyDescent="0.2">
      <c r="A5" s="56"/>
      <c r="C5" s="59"/>
      <c r="D5" s="59"/>
      <c r="E5" s="59"/>
      <c r="F5" s="59"/>
      <c r="G5" s="59"/>
      <c r="I5" s="58"/>
    </row>
    <row r="6" spans="1:18" s="56" customFormat="1" ht="4.5" customHeight="1" x14ac:dyDescent="0.2"/>
    <row r="7" spans="1:18" ht="15" customHeight="1" x14ac:dyDescent="0.2">
      <c r="A7" s="143" t="s">
        <v>111</v>
      </c>
      <c r="B7" s="143"/>
      <c r="C7" s="143"/>
      <c r="D7" s="143"/>
      <c r="E7" s="143"/>
      <c r="F7" s="143"/>
      <c r="G7" s="143"/>
      <c r="H7" s="143"/>
      <c r="I7" s="143"/>
      <c r="J7" s="143"/>
      <c r="K7" s="143"/>
      <c r="L7" s="143"/>
      <c r="M7" s="143"/>
    </row>
    <row r="8" spans="1:18" ht="27" customHeight="1" x14ac:dyDescent="0.2">
      <c r="A8" s="143" t="s">
        <v>35</v>
      </c>
      <c r="B8" s="143"/>
      <c r="C8" s="143"/>
      <c r="D8" s="143"/>
      <c r="E8" s="143"/>
      <c r="F8" s="143"/>
      <c r="G8" s="143"/>
      <c r="H8" s="143"/>
      <c r="I8" s="143"/>
      <c r="J8" s="143"/>
      <c r="K8" s="143"/>
      <c r="L8" s="143"/>
      <c r="M8" s="143"/>
      <c r="R8" s="57" t="s">
        <v>36</v>
      </c>
    </row>
    <row r="9" spans="1:18" ht="8.25" customHeight="1" x14ac:dyDescent="0.2">
      <c r="A9" s="61"/>
      <c r="B9" s="62"/>
      <c r="C9" s="62"/>
      <c r="D9" s="62"/>
      <c r="E9" s="62"/>
      <c r="F9" s="62"/>
      <c r="G9" s="62"/>
      <c r="H9" s="62"/>
      <c r="I9" s="62"/>
      <c r="J9" s="62"/>
      <c r="R9" s="57" t="s">
        <v>37</v>
      </c>
    </row>
    <row r="10" spans="1:18" ht="33.75" customHeight="1" x14ac:dyDescent="0.2">
      <c r="A10" s="63" t="s">
        <v>38</v>
      </c>
      <c r="B10" s="64" t="s">
        <v>39</v>
      </c>
      <c r="C10" s="144" t="s">
        <v>40</v>
      </c>
      <c r="D10" s="145"/>
      <c r="E10" s="145"/>
      <c r="F10" s="145"/>
      <c r="G10" s="145"/>
      <c r="H10" s="145"/>
      <c r="I10" s="145"/>
      <c r="J10" s="145"/>
      <c r="K10" s="145"/>
      <c r="L10" s="145"/>
      <c r="M10" s="145"/>
      <c r="R10" s="57" t="s">
        <v>41</v>
      </c>
    </row>
    <row r="11" spans="1:18" ht="9.75" customHeight="1" x14ac:dyDescent="0.2">
      <c r="A11" s="63"/>
      <c r="B11" s="65"/>
      <c r="C11" s="66"/>
      <c r="D11" s="62"/>
      <c r="E11" s="62"/>
      <c r="F11" s="62"/>
      <c r="G11" s="62"/>
      <c r="H11" s="62"/>
      <c r="I11" s="62"/>
      <c r="J11" s="62"/>
    </row>
    <row r="12" spans="1:18" x14ac:dyDescent="0.2">
      <c r="A12" s="63" t="s">
        <v>42</v>
      </c>
      <c r="B12" s="64" t="s">
        <v>39</v>
      </c>
      <c r="C12" s="146" t="s">
        <v>43</v>
      </c>
      <c r="D12" s="147"/>
      <c r="E12" s="147"/>
      <c r="F12" s="147"/>
      <c r="G12" s="147"/>
      <c r="H12" s="147"/>
      <c r="I12" s="147"/>
      <c r="J12" s="147"/>
      <c r="K12" s="147"/>
      <c r="L12" s="147"/>
      <c r="M12" s="148"/>
    </row>
    <row r="13" spans="1:18" x14ac:dyDescent="0.2">
      <c r="A13" s="63"/>
      <c r="B13" s="65"/>
      <c r="C13" s="149" t="s">
        <v>44</v>
      </c>
      <c r="D13" s="150"/>
      <c r="E13" s="150"/>
      <c r="F13" s="150"/>
      <c r="G13" s="150"/>
      <c r="H13" s="150"/>
      <c r="I13" s="150"/>
      <c r="J13" s="150"/>
      <c r="K13" s="150"/>
      <c r="L13" s="150"/>
      <c r="M13" s="151"/>
    </row>
    <row r="14" spans="1:18" ht="25.5" customHeight="1" x14ac:dyDescent="0.2">
      <c r="A14" s="63"/>
      <c r="B14" s="65"/>
      <c r="C14" s="152" t="s">
        <v>45</v>
      </c>
      <c r="D14" s="153"/>
      <c r="E14" s="153"/>
      <c r="F14" s="153"/>
      <c r="G14" s="153"/>
      <c r="H14" s="153"/>
      <c r="I14" s="153"/>
      <c r="J14" s="153"/>
      <c r="K14" s="153"/>
      <c r="L14" s="153"/>
      <c r="M14" s="154"/>
    </row>
    <row r="15" spans="1:18" ht="9.75" customHeight="1" x14ac:dyDescent="0.2">
      <c r="A15" s="67"/>
      <c r="B15" s="68"/>
      <c r="C15" s="62"/>
      <c r="D15" s="62"/>
      <c r="E15" s="62"/>
      <c r="F15" s="62"/>
      <c r="G15" s="62"/>
      <c r="H15" s="62"/>
      <c r="I15" s="62"/>
      <c r="J15" s="62"/>
    </row>
    <row r="16" spans="1:18" ht="28.5" customHeight="1" x14ac:dyDescent="0.2">
      <c r="A16" s="69" t="s">
        <v>46</v>
      </c>
      <c r="B16" s="64" t="s">
        <v>39</v>
      </c>
      <c r="C16" s="155" t="s">
        <v>47</v>
      </c>
      <c r="D16" s="156"/>
      <c r="E16" s="156"/>
      <c r="F16" s="156"/>
      <c r="G16" s="156"/>
      <c r="H16" s="156"/>
      <c r="I16" s="156"/>
      <c r="J16" s="156"/>
      <c r="K16" s="156"/>
      <c r="L16" s="156"/>
      <c r="M16" s="157"/>
    </row>
    <row r="17" spans="1:15" ht="41.25" customHeight="1" x14ac:dyDescent="0.2">
      <c r="A17" s="70"/>
      <c r="C17" s="158" t="s">
        <v>48</v>
      </c>
      <c r="D17" s="159"/>
      <c r="E17" s="159"/>
      <c r="F17" s="159"/>
      <c r="G17" s="159"/>
      <c r="H17" s="159"/>
      <c r="I17" s="159"/>
      <c r="J17" s="159"/>
      <c r="K17" s="159"/>
      <c r="L17" s="159"/>
      <c r="M17" s="160"/>
    </row>
    <row r="18" spans="1:15" ht="5.25" customHeight="1" x14ac:dyDescent="0.2">
      <c r="H18" s="62"/>
      <c r="I18" s="62"/>
      <c r="J18" s="62"/>
      <c r="K18" s="161"/>
      <c r="L18" s="161"/>
      <c r="M18" s="161"/>
      <c r="N18" s="161"/>
      <c r="O18" s="161"/>
    </row>
    <row r="19" spans="1:15" ht="12.75" customHeight="1" x14ac:dyDescent="0.2">
      <c r="B19" s="71" t="s">
        <v>13</v>
      </c>
      <c r="H19" s="62"/>
      <c r="I19" s="72" t="s">
        <v>49</v>
      </c>
      <c r="J19" s="72"/>
      <c r="K19" s="161"/>
      <c r="L19" s="161"/>
      <c r="M19" s="161"/>
      <c r="N19" s="161"/>
      <c r="O19" s="161"/>
    </row>
    <row r="20" spans="1:15" ht="6.75" customHeight="1" x14ac:dyDescent="0.2">
      <c r="H20" s="62"/>
      <c r="I20" s="62"/>
      <c r="J20" s="62"/>
    </row>
    <row r="21" spans="1:15" ht="18.75" customHeight="1" x14ac:dyDescent="0.2">
      <c r="A21" s="27"/>
      <c r="B21" s="28" t="s">
        <v>14</v>
      </c>
      <c r="C21" s="134"/>
      <c r="D21" s="135"/>
      <c r="E21" s="135"/>
      <c r="F21" s="135"/>
      <c r="G21" s="135"/>
      <c r="H21" s="62"/>
      <c r="I21" s="73"/>
      <c r="J21" s="74"/>
      <c r="L21" s="136" t="s">
        <v>50</v>
      </c>
      <c r="M21" s="136"/>
      <c r="N21" s="136"/>
      <c r="O21" s="136"/>
    </row>
    <row r="22" spans="1:15" ht="18.75" customHeight="1" x14ac:dyDescent="0.2">
      <c r="A22" s="27"/>
      <c r="B22" s="28" t="s">
        <v>15</v>
      </c>
      <c r="C22" s="134"/>
      <c r="D22" s="135"/>
      <c r="E22" s="135"/>
      <c r="F22" s="135"/>
      <c r="G22" s="135"/>
      <c r="H22" s="62"/>
      <c r="I22" s="62"/>
      <c r="J22" s="62"/>
      <c r="L22" s="136"/>
      <c r="M22" s="136"/>
      <c r="N22" s="136"/>
      <c r="O22" s="136"/>
    </row>
    <row r="23" spans="1:15" s="26" customFormat="1" ht="6.75" customHeight="1" x14ac:dyDescent="0.2">
      <c r="B23" s="29"/>
      <c r="H23" s="62"/>
      <c r="I23" s="62"/>
      <c r="J23" s="62"/>
      <c r="L23" s="75"/>
      <c r="M23" s="76"/>
      <c r="N23" s="76"/>
      <c r="O23" s="76"/>
    </row>
    <row r="24" spans="1:15" s="26" customFormat="1" ht="23.25" customHeight="1" x14ac:dyDescent="0.2">
      <c r="A24" s="27"/>
      <c r="B24" s="28" t="s">
        <v>14</v>
      </c>
      <c r="C24" s="134"/>
      <c r="D24" s="135"/>
      <c r="E24" s="135"/>
      <c r="F24" s="135"/>
      <c r="G24" s="135"/>
      <c r="H24" s="62"/>
      <c r="I24" s="73"/>
      <c r="J24" s="74"/>
      <c r="K24" s="57"/>
      <c r="L24" s="136" t="s">
        <v>50</v>
      </c>
      <c r="M24" s="136"/>
      <c r="N24" s="136"/>
      <c r="O24" s="136"/>
    </row>
    <row r="25" spans="1:15" s="26" customFormat="1" ht="23.25" customHeight="1" x14ac:dyDescent="0.2">
      <c r="A25" s="27"/>
      <c r="B25" s="28" t="s">
        <v>15</v>
      </c>
      <c r="C25" s="134"/>
      <c r="D25" s="135"/>
      <c r="E25" s="135"/>
      <c r="F25" s="135"/>
      <c r="G25" s="135"/>
      <c r="H25" s="62"/>
      <c r="I25" s="62"/>
      <c r="J25" s="62"/>
      <c r="K25" s="57"/>
      <c r="L25" s="136"/>
      <c r="M25" s="136"/>
      <c r="N25" s="136"/>
      <c r="O25" s="136"/>
    </row>
    <row r="26" spans="1:15" s="26" customFormat="1" ht="6.75" customHeight="1" x14ac:dyDescent="0.2">
      <c r="B26" s="29"/>
      <c r="H26" s="62"/>
      <c r="I26" s="62"/>
      <c r="J26" s="62"/>
      <c r="L26" s="75"/>
      <c r="M26" s="76"/>
      <c r="N26" s="76"/>
      <c r="O26" s="76"/>
    </row>
    <row r="27" spans="1:15" s="26" customFormat="1" ht="20.25" customHeight="1" x14ac:dyDescent="0.2">
      <c r="A27" s="27"/>
      <c r="B27" s="28" t="s">
        <v>14</v>
      </c>
      <c r="C27" s="134"/>
      <c r="D27" s="135"/>
      <c r="E27" s="135"/>
      <c r="F27" s="135"/>
      <c r="G27" s="135"/>
      <c r="H27" s="62"/>
      <c r="I27" s="73"/>
      <c r="J27" s="74"/>
      <c r="K27" s="57"/>
      <c r="L27" s="136" t="s">
        <v>50</v>
      </c>
      <c r="M27" s="136"/>
      <c r="N27" s="136"/>
      <c r="O27" s="136"/>
    </row>
    <row r="28" spans="1:15" s="26" customFormat="1" ht="20.25" customHeight="1" x14ac:dyDescent="0.2">
      <c r="A28" s="27"/>
      <c r="B28" s="28" t="s">
        <v>15</v>
      </c>
      <c r="C28" s="134"/>
      <c r="D28" s="135"/>
      <c r="E28" s="135"/>
      <c r="F28" s="135"/>
      <c r="G28" s="135"/>
      <c r="H28" s="62"/>
      <c r="I28" s="62"/>
      <c r="J28" s="62"/>
      <c r="K28" s="57"/>
      <c r="L28" s="136"/>
      <c r="M28" s="136"/>
      <c r="N28" s="136"/>
      <c r="O28" s="136"/>
    </row>
    <row r="29" spans="1:15" s="26" customFormat="1" ht="6.75" customHeight="1" x14ac:dyDescent="0.2">
      <c r="A29" s="57"/>
      <c r="B29" s="57"/>
      <c r="C29" s="57"/>
      <c r="D29" s="57"/>
      <c r="E29" s="57"/>
      <c r="F29" s="57"/>
      <c r="G29" s="57"/>
      <c r="H29" s="62"/>
      <c r="I29" s="62"/>
      <c r="J29" s="62"/>
      <c r="L29" s="75"/>
      <c r="M29" s="76"/>
      <c r="N29" s="76"/>
      <c r="O29" s="76"/>
    </row>
    <row r="30" spans="1:15" s="26" customFormat="1" ht="21" customHeight="1" x14ac:dyDescent="0.2">
      <c r="A30" s="27"/>
      <c r="B30" s="28" t="s">
        <v>14</v>
      </c>
      <c r="C30" s="134"/>
      <c r="D30" s="135"/>
      <c r="E30" s="135"/>
      <c r="F30" s="135"/>
      <c r="G30" s="135"/>
      <c r="H30" s="62"/>
      <c r="I30" s="73"/>
      <c r="J30" s="74"/>
      <c r="K30" s="57"/>
      <c r="L30" s="136" t="s">
        <v>50</v>
      </c>
      <c r="M30" s="136"/>
      <c r="N30" s="136"/>
      <c r="O30" s="136"/>
    </row>
    <row r="31" spans="1:15" ht="21" customHeight="1" x14ac:dyDescent="0.2">
      <c r="A31" s="27"/>
      <c r="B31" s="28" t="s">
        <v>15</v>
      </c>
      <c r="C31" s="134"/>
      <c r="D31" s="135"/>
      <c r="E31" s="135"/>
      <c r="F31" s="135"/>
      <c r="G31" s="135"/>
      <c r="H31" s="62"/>
      <c r="I31" s="62"/>
      <c r="J31" s="62"/>
      <c r="L31" s="136"/>
      <c r="M31" s="136"/>
      <c r="N31" s="136"/>
      <c r="O31" s="136"/>
    </row>
    <row r="32" spans="1:15" s="26" customFormat="1" ht="6.75" customHeight="1" x14ac:dyDescent="0.2">
      <c r="A32" s="57"/>
      <c r="B32" s="57"/>
      <c r="C32" s="57"/>
      <c r="D32" s="57"/>
      <c r="E32" s="57"/>
      <c r="F32" s="57"/>
      <c r="G32" s="57"/>
      <c r="H32" s="62"/>
      <c r="I32" s="62"/>
      <c r="J32" s="62"/>
      <c r="L32" s="75"/>
      <c r="M32" s="76"/>
      <c r="N32" s="76"/>
      <c r="O32" s="76"/>
    </row>
    <row r="33" spans="1:15" s="26" customFormat="1" ht="18" customHeight="1" x14ac:dyDescent="0.2">
      <c r="A33" s="27"/>
      <c r="B33" s="28" t="s">
        <v>14</v>
      </c>
      <c r="C33" s="134"/>
      <c r="D33" s="135"/>
      <c r="E33" s="135"/>
      <c r="F33" s="135"/>
      <c r="G33" s="135"/>
      <c r="H33" s="62"/>
      <c r="I33" s="73"/>
      <c r="J33" s="74"/>
      <c r="K33" s="57"/>
      <c r="L33" s="136" t="s">
        <v>50</v>
      </c>
      <c r="M33" s="136"/>
      <c r="N33" s="136"/>
      <c r="O33" s="136"/>
    </row>
    <row r="34" spans="1:15" ht="18" customHeight="1" x14ac:dyDescent="0.2">
      <c r="A34" s="27"/>
      <c r="B34" s="28" t="s">
        <v>15</v>
      </c>
      <c r="C34" s="134"/>
      <c r="D34" s="135"/>
      <c r="E34" s="135"/>
      <c r="F34" s="135"/>
      <c r="G34" s="135"/>
      <c r="H34" s="62"/>
      <c r="I34" s="62"/>
      <c r="J34" s="62"/>
      <c r="L34" s="136"/>
      <c r="M34" s="136"/>
      <c r="N34" s="136"/>
      <c r="O34" s="136"/>
    </row>
    <row r="35" spans="1:15" s="26" customFormat="1" ht="6.75" customHeight="1" x14ac:dyDescent="0.2">
      <c r="A35" s="57"/>
      <c r="B35" s="57"/>
      <c r="C35" s="57"/>
      <c r="D35" s="57"/>
      <c r="E35" s="57"/>
      <c r="F35" s="57"/>
      <c r="G35" s="57"/>
      <c r="H35" s="62"/>
      <c r="I35" s="62"/>
      <c r="J35" s="62"/>
      <c r="L35" s="75"/>
      <c r="M35" s="76"/>
      <c r="N35" s="76"/>
      <c r="O35" s="76"/>
    </row>
    <row r="36" spans="1:15" s="26" customFormat="1" ht="19.5" customHeight="1" x14ac:dyDescent="0.2">
      <c r="A36" s="27"/>
      <c r="B36" s="28" t="s">
        <v>14</v>
      </c>
      <c r="C36" s="134"/>
      <c r="D36" s="135"/>
      <c r="E36" s="135"/>
      <c r="F36" s="135"/>
      <c r="G36" s="135"/>
      <c r="H36" s="62"/>
      <c r="I36" s="73"/>
      <c r="J36" s="74"/>
      <c r="K36" s="57"/>
      <c r="L36" s="136" t="s">
        <v>50</v>
      </c>
      <c r="M36" s="136"/>
      <c r="N36" s="136"/>
      <c r="O36" s="136"/>
    </row>
    <row r="37" spans="1:15" ht="19.5" customHeight="1" x14ac:dyDescent="0.2">
      <c r="A37" s="27"/>
      <c r="B37" s="28" t="s">
        <v>15</v>
      </c>
      <c r="C37" s="134"/>
      <c r="D37" s="135"/>
      <c r="E37" s="135"/>
      <c r="F37" s="135"/>
      <c r="G37" s="135"/>
      <c r="H37" s="62"/>
      <c r="I37" s="62"/>
      <c r="J37" s="62"/>
      <c r="L37" s="136"/>
      <c r="M37" s="136"/>
      <c r="N37" s="136"/>
      <c r="O37" s="136"/>
    </row>
    <row r="38" spans="1:15" s="26" customFormat="1" ht="6.75" customHeight="1" x14ac:dyDescent="0.2">
      <c r="A38" s="57"/>
      <c r="B38" s="57"/>
      <c r="C38" s="57"/>
      <c r="D38" s="57"/>
      <c r="E38" s="57"/>
      <c r="F38" s="57"/>
      <c r="G38" s="57"/>
      <c r="H38" s="62"/>
      <c r="I38" s="62"/>
      <c r="J38" s="62"/>
      <c r="L38" s="75"/>
      <c r="M38" s="76"/>
      <c r="N38" s="76"/>
      <c r="O38" s="76"/>
    </row>
    <row r="39" spans="1:15" s="26" customFormat="1" ht="20.25" customHeight="1" x14ac:dyDescent="0.2">
      <c r="A39" s="27"/>
      <c r="B39" s="28" t="s">
        <v>14</v>
      </c>
      <c r="C39" s="134"/>
      <c r="D39" s="135"/>
      <c r="E39" s="135"/>
      <c r="F39" s="135"/>
      <c r="G39" s="135"/>
      <c r="H39" s="62"/>
      <c r="I39" s="73"/>
      <c r="J39" s="74"/>
      <c r="K39" s="57"/>
      <c r="L39" s="136" t="s">
        <v>50</v>
      </c>
      <c r="M39" s="136"/>
      <c r="N39" s="136"/>
      <c r="O39" s="136"/>
    </row>
    <row r="40" spans="1:15" ht="20.25" customHeight="1" x14ac:dyDescent="0.2">
      <c r="A40" s="27"/>
      <c r="B40" s="28" t="s">
        <v>15</v>
      </c>
      <c r="C40" s="134"/>
      <c r="D40" s="135"/>
      <c r="E40" s="135"/>
      <c r="F40" s="135"/>
      <c r="G40" s="135"/>
      <c r="H40" s="62"/>
      <c r="I40" s="62"/>
      <c r="J40" s="62"/>
      <c r="L40" s="136"/>
      <c r="M40" s="136"/>
      <c r="N40" s="136"/>
      <c r="O40" s="136"/>
    </row>
    <row r="41" spans="1:15" s="26" customFormat="1" ht="6.75" customHeight="1" x14ac:dyDescent="0.2">
      <c r="A41" s="57"/>
      <c r="B41" s="57"/>
      <c r="C41" s="57"/>
      <c r="D41" s="57"/>
      <c r="E41" s="57"/>
      <c r="F41" s="57"/>
      <c r="G41" s="57"/>
      <c r="H41" s="62"/>
      <c r="I41" s="62"/>
      <c r="J41" s="62"/>
      <c r="L41" s="75"/>
      <c r="M41" s="76"/>
      <c r="N41" s="76"/>
      <c r="O41" s="76"/>
    </row>
    <row r="42" spans="1:15" s="26" customFormat="1" ht="21" customHeight="1" x14ac:dyDescent="0.2">
      <c r="A42" s="27"/>
      <c r="B42" s="28" t="s">
        <v>14</v>
      </c>
      <c r="C42" s="134"/>
      <c r="D42" s="135"/>
      <c r="E42" s="135"/>
      <c r="F42" s="135"/>
      <c r="G42" s="135"/>
      <c r="H42" s="62"/>
      <c r="I42" s="73"/>
      <c r="J42" s="74"/>
      <c r="K42" s="57"/>
      <c r="L42" s="136" t="s">
        <v>50</v>
      </c>
      <c r="M42" s="136"/>
      <c r="N42" s="136"/>
      <c r="O42" s="136"/>
    </row>
    <row r="43" spans="1:15" ht="21" customHeight="1" x14ac:dyDescent="0.2">
      <c r="A43" s="27"/>
      <c r="B43" s="28" t="s">
        <v>15</v>
      </c>
      <c r="C43" s="134"/>
      <c r="D43" s="135"/>
      <c r="E43" s="135"/>
      <c r="F43" s="135"/>
      <c r="G43" s="135"/>
      <c r="H43" s="62"/>
      <c r="I43" s="62"/>
      <c r="J43" s="62"/>
      <c r="L43" s="136"/>
      <c r="M43" s="136"/>
      <c r="N43" s="136"/>
      <c r="O43" s="136"/>
    </row>
    <row r="44" spans="1:15" s="26" customFormat="1" ht="12.6" customHeight="1" x14ac:dyDescent="0.2">
      <c r="A44" s="57"/>
      <c r="B44" s="57"/>
      <c r="C44" s="57"/>
      <c r="D44" s="57"/>
      <c r="E44" s="57"/>
      <c r="F44" s="57"/>
      <c r="G44" s="57"/>
      <c r="H44" s="62"/>
      <c r="I44" s="62"/>
      <c r="J44" s="62"/>
      <c r="L44" s="75"/>
      <c r="M44" s="76"/>
      <c r="N44" s="76"/>
      <c r="O44" s="76"/>
    </row>
    <row r="45" spans="1:15" s="26" customFormat="1" ht="13.5" customHeight="1" x14ac:dyDescent="0.2">
      <c r="A45" s="57"/>
      <c r="B45" s="71" t="s">
        <v>16</v>
      </c>
      <c r="C45" s="57"/>
      <c r="D45" s="57"/>
      <c r="E45" s="57"/>
      <c r="F45" s="57"/>
      <c r="G45" s="57"/>
      <c r="H45" s="62"/>
      <c r="I45" s="72" t="s">
        <v>49</v>
      </c>
      <c r="J45" s="72"/>
      <c r="L45" s="75"/>
      <c r="M45" s="76"/>
      <c r="N45" s="76"/>
      <c r="O45" s="76"/>
    </row>
    <row r="46" spans="1:15" ht="3.75" customHeight="1" x14ac:dyDescent="0.2">
      <c r="H46" s="62"/>
      <c r="I46" s="62"/>
      <c r="J46" s="62"/>
      <c r="L46" s="77"/>
      <c r="M46" s="77"/>
      <c r="N46" s="77"/>
      <c r="O46" s="77"/>
    </row>
    <row r="47" spans="1:15" ht="22.5" customHeight="1" x14ac:dyDescent="0.2">
      <c r="A47" s="27"/>
      <c r="B47" s="28" t="s">
        <v>14</v>
      </c>
      <c r="C47" s="134"/>
      <c r="D47" s="135"/>
      <c r="E47" s="135"/>
      <c r="F47" s="135"/>
      <c r="G47" s="135"/>
      <c r="H47" s="62"/>
      <c r="I47" s="73"/>
      <c r="J47" s="74"/>
      <c r="L47" s="136" t="s">
        <v>51</v>
      </c>
      <c r="M47" s="136"/>
      <c r="N47" s="136"/>
      <c r="O47" s="136"/>
    </row>
    <row r="48" spans="1:15" ht="22.5" customHeight="1" x14ac:dyDescent="0.2">
      <c r="A48" s="27"/>
      <c r="B48" s="28" t="s">
        <v>15</v>
      </c>
      <c r="C48" s="134"/>
      <c r="D48" s="135"/>
      <c r="E48" s="135"/>
      <c r="F48" s="135"/>
      <c r="G48" s="135"/>
      <c r="H48" s="62"/>
      <c r="I48" s="62"/>
      <c r="J48" s="62"/>
      <c r="L48" s="136"/>
      <c r="M48" s="136"/>
      <c r="N48" s="136"/>
      <c r="O48" s="136"/>
    </row>
    <row r="49" spans="1:15" s="26" customFormat="1" ht="6.75" customHeight="1" x14ac:dyDescent="0.2">
      <c r="B49" s="29"/>
      <c r="H49" s="62"/>
      <c r="I49" s="62"/>
      <c r="J49" s="62"/>
      <c r="L49" s="75"/>
      <c r="M49" s="76"/>
      <c r="N49" s="76"/>
      <c r="O49" s="76"/>
    </row>
    <row r="50" spans="1:15" s="26" customFormat="1" ht="20.25" customHeight="1" x14ac:dyDescent="0.2">
      <c r="A50" s="27"/>
      <c r="B50" s="28" t="s">
        <v>14</v>
      </c>
      <c r="C50" s="134"/>
      <c r="D50" s="135"/>
      <c r="E50" s="135"/>
      <c r="F50" s="135"/>
      <c r="G50" s="135"/>
      <c r="H50" s="62"/>
      <c r="I50" s="73"/>
      <c r="J50" s="74"/>
      <c r="K50" s="57"/>
      <c r="L50" s="136" t="s">
        <v>51</v>
      </c>
      <c r="M50" s="136"/>
      <c r="N50" s="136"/>
      <c r="O50" s="136"/>
    </row>
    <row r="51" spans="1:15" s="26" customFormat="1" ht="21.75" customHeight="1" x14ac:dyDescent="0.2">
      <c r="A51" s="27"/>
      <c r="B51" s="28" t="s">
        <v>15</v>
      </c>
      <c r="C51" s="134"/>
      <c r="D51" s="135"/>
      <c r="E51" s="135"/>
      <c r="F51" s="135"/>
      <c r="G51" s="135"/>
      <c r="H51" s="62"/>
      <c r="I51" s="62"/>
      <c r="J51" s="62"/>
      <c r="K51" s="57"/>
      <c r="L51" s="136"/>
      <c r="M51" s="136"/>
      <c r="N51" s="136"/>
      <c r="O51" s="136"/>
    </row>
    <row r="52" spans="1:15" s="26" customFormat="1" ht="6.75" customHeight="1" x14ac:dyDescent="0.2">
      <c r="B52" s="29"/>
      <c r="H52" s="62"/>
      <c r="I52" s="62"/>
      <c r="J52" s="62"/>
      <c r="L52" s="75"/>
      <c r="M52" s="76"/>
      <c r="N52" s="76"/>
      <c r="O52" s="76"/>
    </row>
    <row r="53" spans="1:15" s="26" customFormat="1" ht="24" customHeight="1" x14ac:dyDescent="0.2">
      <c r="A53" s="27"/>
      <c r="B53" s="28" t="s">
        <v>14</v>
      </c>
      <c r="C53" s="134"/>
      <c r="D53" s="135"/>
      <c r="E53" s="135"/>
      <c r="F53" s="135"/>
      <c r="G53" s="135"/>
      <c r="H53" s="62"/>
      <c r="I53" s="73"/>
      <c r="J53" s="74"/>
      <c r="K53" s="57"/>
      <c r="L53" s="136" t="s">
        <v>51</v>
      </c>
      <c r="M53" s="136"/>
      <c r="N53" s="136"/>
      <c r="O53" s="136"/>
    </row>
    <row r="54" spans="1:15" s="26" customFormat="1" ht="18" customHeight="1" x14ac:dyDescent="0.2">
      <c r="A54" s="27"/>
      <c r="B54" s="28" t="s">
        <v>15</v>
      </c>
      <c r="C54" s="134"/>
      <c r="D54" s="135"/>
      <c r="E54" s="135"/>
      <c r="F54" s="135"/>
      <c r="G54" s="135"/>
      <c r="H54" s="62"/>
      <c r="I54" s="62"/>
      <c r="J54" s="62"/>
      <c r="K54" s="57"/>
      <c r="L54" s="136"/>
      <c r="M54" s="136"/>
      <c r="N54" s="136"/>
      <c r="O54" s="136"/>
    </row>
    <row r="55" spans="1:15" s="26" customFormat="1" ht="6.75" customHeight="1" x14ac:dyDescent="0.2">
      <c r="A55" s="57"/>
      <c r="B55" s="57"/>
      <c r="C55" s="57"/>
      <c r="D55" s="57"/>
      <c r="E55" s="57"/>
      <c r="F55" s="57"/>
      <c r="G55" s="57"/>
      <c r="H55" s="62"/>
      <c r="I55" s="62"/>
      <c r="J55" s="62"/>
      <c r="L55" s="75"/>
      <c r="M55" s="76"/>
      <c r="N55" s="76"/>
      <c r="O55" s="76"/>
    </row>
    <row r="56" spans="1:15" s="26" customFormat="1" ht="24" customHeight="1" x14ac:dyDescent="0.2">
      <c r="A56" s="27"/>
      <c r="B56" s="28" t="s">
        <v>14</v>
      </c>
      <c r="C56" s="134"/>
      <c r="D56" s="135"/>
      <c r="E56" s="135"/>
      <c r="F56" s="135"/>
      <c r="G56" s="135"/>
      <c r="H56" s="62"/>
      <c r="I56" s="73"/>
      <c r="J56" s="74"/>
      <c r="K56" s="57"/>
      <c r="L56" s="136" t="s">
        <v>51</v>
      </c>
      <c r="M56" s="136"/>
      <c r="N56" s="136"/>
      <c r="O56" s="136"/>
    </row>
    <row r="57" spans="1:15" ht="18.75" customHeight="1" x14ac:dyDescent="0.2">
      <c r="A57" s="27"/>
      <c r="B57" s="28" t="s">
        <v>15</v>
      </c>
      <c r="C57" s="134"/>
      <c r="D57" s="135"/>
      <c r="E57" s="135"/>
      <c r="F57" s="135"/>
      <c r="G57" s="135"/>
      <c r="H57" s="62"/>
      <c r="I57" s="62"/>
      <c r="J57" s="62"/>
      <c r="L57" s="136"/>
      <c r="M57" s="136"/>
      <c r="N57" s="136"/>
      <c r="O57" s="136"/>
    </row>
    <row r="58" spans="1:15" ht="6.75" customHeight="1" x14ac:dyDescent="0.2">
      <c r="L58" s="77"/>
      <c r="M58" s="77"/>
      <c r="N58" s="77"/>
      <c r="O58" s="77"/>
    </row>
    <row r="59" spans="1:15" s="26" customFormat="1" ht="28.5" customHeight="1" x14ac:dyDescent="0.2">
      <c r="A59" s="27"/>
      <c r="B59" s="28" t="s">
        <v>14</v>
      </c>
      <c r="C59" s="134"/>
      <c r="D59" s="135"/>
      <c r="E59" s="135"/>
      <c r="F59" s="135"/>
      <c r="G59" s="135"/>
      <c r="H59" s="62"/>
      <c r="I59" s="73"/>
      <c r="J59" s="74"/>
      <c r="K59" s="57"/>
      <c r="L59" s="136" t="s">
        <v>51</v>
      </c>
      <c r="M59" s="136"/>
      <c r="N59" s="136"/>
      <c r="O59" s="136"/>
    </row>
    <row r="60" spans="1:15" ht="20.25" customHeight="1" x14ac:dyDescent="0.2">
      <c r="A60" s="27"/>
      <c r="B60" s="28" t="s">
        <v>15</v>
      </c>
      <c r="C60" s="134"/>
      <c r="D60" s="135"/>
      <c r="E60" s="135"/>
      <c r="F60" s="135"/>
      <c r="G60" s="135"/>
      <c r="H60" s="62"/>
      <c r="I60" s="62"/>
      <c r="J60" s="62"/>
      <c r="L60" s="136"/>
      <c r="M60" s="136"/>
      <c r="N60" s="136"/>
      <c r="O60" s="136"/>
    </row>
    <row r="61" spans="1:15" ht="6.75" customHeight="1" x14ac:dyDescent="0.2">
      <c r="L61" s="77"/>
      <c r="M61" s="77"/>
      <c r="N61" s="77"/>
      <c r="O61" s="77"/>
    </row>
    <row r="62" spans="1:15" s="26" customFormat="1" ht="25.5" customHeight="1" x14ac:dyDescent="0.2">
      <c r="A62" s="27"/>
      <c r="B62" s="28" t="s">
        <v>14</v>
      </c>
      <c r="C62" s="134"/>
      <c r="D62" s="135"/>
      <c r="E62" s="135"/>
      <c r="F62" s="135"/>
      <c r="G62" s="135"/>
      <c r="H62" s="62"/>
      <c r="I62" s="73"/>
      <c r="J62" s="74"/>
      <c r="K62" s="57"/>
      <c r="L62" s="136" t="s">
        <v>51</v>
      </c>
      <c r="M62" s="136"/>
      <c r="N62" s="136"/>
      <c r="O62" s="136"/>
    </row>
    <row r="63" spans="1:15" ht="21" customHeight="1" x14ac:dyDescent="0.2">
      <c r="A63" s="27"/>
      <c r="B63" s="28" t="s">
        <v>15</v>
      </c>
      <c r="C63" s="134"/>
      <c r="D63" s="135"/>
      <c r="E63" s="135"/>
      <c r="F63" s="135"/>
      <c r="G63" s="135"/>
      <c r="H63" s="62"/>
      <c r="I63" s="62"/>
      <c r="J63" s="62"/>
      <c r="L63" s="136"/>
      <c r="M63" s="136"/>
      <c r="N63" s="136"/>
      <c r="O63" s="136"/>
    </row>
    <row r="64" spans="1:15" x14ac:dyDescent="0.2">
      <c r="L64" s="77"/>
      <c r="M64" s="77"/>
      <c r="N64" s="77"/>
      <c r="O64" s="77"/>
    </row>
  </sheetData>
  <sheetProtection algorithmName="SHA-512" hashValue="HHCSGSAYmPBGdlxQJEuPKdIXtb8cs/MSqcyEtTqKV5ZkYB1yhjth11VP4/v4Lmzw+RYviJGx8TKWp3V9Lv0i+Q==" saltValue="BshkocUycLalkSb5NtNRzQ==" spinCount="100000" sheet="1" objects="1" scenarios="1"/>
  <mergeCells count="53">
    <mergeCell ref="C21:G21"/>
    <mergeCell ref="C22:G22"/>
    <mergeCell ref="C25:G25"/>
    <mergeCell ref="C27:G27"/>
    <mergeCell ref="C1:G1"/>
    <mergeCell ref="C2:G2"/>
    <mergeCell ref="A7:M7"/>
    <mergeCell ref="A8:M8"/>
    <mergeCell ref="C10:M10"/>
    <mergeCell ref="C12:M12"/>
    <mergeCell ref="C13:M13"/>
    <mergeCell ref="C14:M14"/>
    <mergeCell ref="C16:M16"/>
    <mergeCell ref="C17:M17"/>
    <mergeCell ref="K18:O19"/>
    <mergeCell ref="L21:O22"/>
    <mergeCell ref="L24:O25"/>
    <mergeCell ref="L27:O28"/>
    <mergeCell ref="L30:O31"/>
    <mergeCell ref="L33:O34"/>
    <mergeCell ref="C36:G36"/>
    <mergeCell ref="L36:O37"/>
    <mergeCell ref="C37:G37"/>
    <mergeCell ref="C30:G30"/>
    <mergeCell ref="C24:G24"/>
    <mergeCell ref="C31:G31"/>
    <mergeCell ref="C33:G33"/>
    <mergeCell ref="C34:G34"/>
    <mergeCell ref="C28:G28"/>
    <mergeCell ref="L39:O40"/>
    <mergeCell ref="C39:G39"/>
    <mergeCell ref="C40:G40"/>
    <mergeCell ref="L42:O43"/>
    <mergeCell ref="C47:G47"/>
    <mergeCell ref="L47:O48"/>
    <mergeCell ref="C50:G50"/>
    <mergeCell ref="L50:O51"/>
    <mergeCell ref="C51:G51"/>
    <mergeCell ref="C42:G42"/>
    <mergeCell ref="C43:G43"/>
    <mergeCell ref="C48:G48"/>
    <mergeCell ref="C62:G62"/>
    <mergeCell ref="L62:O63"/>
    <mergeCell ref="C63:G63"/>
    <mergeCell ref="L53:O54"/>
    <mergeCell ref="C56:G56"/>
    <mergeCell ref="L56:O57"/>
    <mergeCell ref="C57:G57"/>
    <mergeCell ref="C59:G59"/>
    <mergeCell ref="L59:O60"/>
    <mergeCell ref="C60:G60"/>
    <mergeCell ref="C54:G54"/>
    <mergeCell ref="C53:G53"/>
  </mergeCells>
  <phoneticPr fontId="21" type="noConversion"/>
  <conditionalFormatting sqref="B10 B12">
    <cfRule type="cellIs" dxfId="4" priority="5" operator="equal">
      <formula>"Error"</formula>
    </cfRule>
  </conditionalFormatting>
  <conditionalFormatting sqref="B10">
    <cfRule type="cellIs" dxfId="3" priority="3" operator="equal">
      <formula>"Answer Required"</formula>
    </cfRule>
  </conditionalFormatting>
  <conditionalFormatting sqref="B12">
    <cfRule type="cellIs" dxfId="2" priority="2" operator="equal">
      <formula>"Answer Required"</formula>
    </cfRule>
  </conditionalFormatting>
  <conditionalFormatting sqref="B16">
    <cfRule type="cellIs" dxfId="1" priority="1" operator="equal">
      <formula>"Answer Required"</formula>
    </cfRule>
    <cfRule type="cellIs" dxfId="0" priority="4" operator="equal">
      <formula>"Error"</formula>
    </cfRule>
  </conditionalFormatting>
  <dataValidations count="1">
    <dataValidation type="list" allowBlank="1" showInputMessage="1" showErrorMessage="1" error="Please use the drop-down to select Yes or No." sqref="B16 B10 B12" xr:uid="{00000000-0002-0000-0100-000000000000}">
      <formula1>$R$8:$R$9</formula1>
    </dataValidation>
  </dataValidations>
  <pageMargins left="0.71" right="0.86" top="0.73" bottom="0.5" header="0.17" footer="0.17"/>
  <pageSetup scale="62" fitToHeight="0" orientation="portrait" cellComments="asDisplayed" r:id="rId1"/>
  <headerFooter alignWithMargins="0">
    <oddHeader>&amp;C&amp;"Arial,Bold"&amp;11Attachment HE-6
Optional Retirement Plans
&amp;A</oddHeader>
    <oddFooter>&amp;L&amp;F \ &amp;A&amp;RPage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9525</xdr:colOff>
                    <xdr:row>20</xdr:row>
                    <xdr:rowOff>19050</xdr:rowOff>
                  </from>
                  <to>
                    <xdr:col>10</xdr:col>
                    <xdr:colOff>314325</xdr:colOff>
                    <xdr:row>20</xdr:row>
                    <xdr:rowOff>190500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9525</xdr:colOff>
                    <xdr:row>23</xdr:row>
                    <xdr:rowOff>19050</xdr:rowOff>
                  </from>
                  <to>
                    <xdr:col>10</xdr:col>
                    <xdr:colOff>314325</xdr:colOff>
                    <xdr:row>23</xdr:row>
                    <xdr:rowOff>152400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9525</xdr:colOff>
                    <xdr:row>26</xdr:row>
                    <xdr:rowOff>19050</xdr:rowOff>
                  </from>
                  <to>
                    <xdr:col>10</xdr:col>
                    <xdr:colOff>314325</xdr:colOff>
                    <xdr:row>26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9525</xdr:colOff>
                    <xdr:row>29</xdr:row>
                    <xdr:rowOff>19050</xdr:rowOff>
                  </from>
                  <to>
                    <xdr:col>10</xdr:col>
                    <xdr:colOff>314325</xdr:colOff>
                    <xdr:row>29</xdr:row>
                    <xdr:rowOff>161925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9525</xdr:colOff>
                    <xdr:row>46</xdr:row>
                    <xdr:rowOff>19050</xdr:rowOff>
                  </from>
                  <to>
                    <xdr:col>10</xdr:col>
                    <xdr:colOff>314325</xdr:colOff>
                    <xdr:row>46</xdr:row>
                    <xdr:rowOff>161925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9525</xdr:colOff>
                    <xdr:row>49</xdr:row>
                    <xdr:rowOff>19050</xdr:rowOff>
                  </from>
                  <to>
                    <xdr:col>10</xdr:col>
                    <xdr:colOff>314325</xdr:colOff>
                    <xdr:row>49</xdr:row>
                    <xdr:rowOff>180975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9525</xdr:colOff>
                    <xdr:row>52</xdr:row>
                    <xdr:rowOff>19050</xdr:rowOff>
                  </from>
                  <to>
                    <xdr:col>10</xdr:col>
                    <xdr:colOff>314325</xdr:colOff>
                    <xdr:row>52</xdr:row>
                    <xdr:rowOff>161925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9525</xdr:colOff>
                    <xdr:row>55</xdr:row>
                    <xdr:rowOff>19050</xdr:rowOff>
                  </from>
                  <to>
                    <xdr:col>10</xdr:col>
                    <xdr:colOff>314325</xdr:colOff>
                    <xdr:row>55</xdr:row>
                    <xdr:rowOff>161925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9525</xdr:colOff>
                    <xdr:row>32</xdr:row>
                    <xdr:rowOff>19050</xdr:rowOff>
                  </from>
                  <to>
                    <xdr:col>10</xdr:col>
                    <xdr:colOff>314325</xdr:colOff>
                    <xdr:row>32</xdr:row>
                    <xdr:rowOff>200025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9525</xdr:colOff>
                    <xdr:row>35</xdr:row>
                    <xdr:rowOff>19050</xdr:rowOff>
                  </from>
                  <to>
                    <xdr:col>10</xdr:col>
                    <xdr:colOff>314325</xdr:colOff>
                    <xdr:row>35</xdr:row>
                    <xdr:rowOff>190500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9525</xdr:colOff>
                    <xdr:row>38</xdr:row>
                    <xdr:rowOff>19050</xdr:rowOff>
                  </from>
                  <to>
                    <xdr:col>10</xdr:col>
                    <xdr:colOff>314325</xdr:colOff>
                    <xdr:row>38</xdr:row>
                    <xdr:rowOff>171450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9525</xdr:colOff>
                    <xdr:row>41</xdr:row>
                    <xdr:rowOff>19050</xdr:rowOff>
                  </from>
                  <to>
                    <xdr:col>10</xdr:col>
                    <xdr:colOff>314325</xdr:colOff>
                    <xdr:row>41</xdr:row>
                    <xdr:rowOff>161925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10</xdr:col>
                    <xdr:colOff>9525</xdr:colOff>
                    <xdr:row>58</xdr:row>
                    <xdr:rowOff>19050</xdr:rowOff>
                  </from>
                  <to>
                    <xdr:col>10</xdr:col>
                    <xdr:colOff>314325</xdr:colOff>
                    <xdr:row>58</xdr:row>
                    <xdr:rowOff>161925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10</xdr:col>
                    <xdr:colOff>9525</xdr:colOff>
                    <xdr:row>61</xdr:row>
                    <xdr:rowOff>19050</xdr:rowOff>
                  </from>
                  <to>
                    <xdr:col>10</xdr:col>
                    <xdr:colOff>314325</xdr:colOff>
                    <xdr:row>61</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6"/>
  <sheetViews>
    <sheetView showGridLines="0" zoomScaleNormal="100" workbookViewId="0">
      <selection sqref="A1:B1"/>
    </sheetView>
  </sheetViews>
  <sheetFormatPr defaultColWidth="7.85546875" defaultRowHeight="11.25" x14ac:dyDescent="0.2"/>
  <cols>
    <col min="1" max="1" width="9.5703125" style="15" customWidth="1"/>
    <col min="2" max="2" width="25.5703125" style="15" customWidth="1"/>
    <col min="3" max="3" width="7.42578125" style="15" customWidth="1"/>
    <col min="4" max="4" width="6.85546875" style="15" customWidth="1"/>
    <col min="5" max="5" width="31.85546875" style="15" customWidth="1"/>
    <col min="6" max="6" width="25.7109375" style="15" customWidth="1"/>
    <col min="7" max="7" width="11" style="15" customWidth="1"/>
    <col min="8" max="16384" width="7.85546875" style="15"/>
  </cols>
  <sheetData>
    <row r="1" spans="1:8" ht="12" x14ac:dyDescent="0.2">
      <c r="A1" s="162" t="s">
        <v>54</v>
      </c>
      <c r="B1" s="163"/>
      <c r="C1" s="164" t="str">
        <f>IF('TAB 1-Att'!C1="","",'TAB 1-Att'!C1)</f>
        <v/>
      </c>
      <c r="D1" s="165"/>
      <c r="E1" s="165"/>
    </row>
    <row r="2" spans="1:8" ht="38.25" customHeight="1" x14ac:dyDescent="0.2">
      <c r="A2" s="162" t="s">
        <v>0</v>
      </c>
      <c r="B2" s="163"/>
      <c r="C2" s="110" t="str">
        <f>'TAB 1-Att'!C2:H2</f>
        <v/>
      </c>
      <c r="D2" s="166"/>
      <c r="E2" s="167"/>
    </row>
    <row r="3" spans="1:8" ht="11.25" customHeight="1" x14ac:dyDescent="0.2">
      <c r="A3" s="162" t="s">
        <v>1</v>
      </c>
      <c r="B3" s="163"/>
      <c r="C3" s="168" t="str">
        <f>IF('TAB 1-Att'!C3="","",'TAB 1-Att'!C3:H3)</f>
        <v/>
      </c>
      <c r="D3" s="169"/>
      <c r="E3" s="169"/>
    </row>
    <row r="4" spans="1:8" ht="11.25" customHeight="1" x14ac:dyDescent="0.2">
      <c r="A4" s="162" t="s">
        <v>2</v>
      </c>
      <c r="B4" s="163"/>
      <c r="C4" s="172" t="str">
        <f>IF('TAB 1-Att'!C4="","",'TAB 1-Att'!C4:H4)</f>
        <v/>
      </c>
      <c r="D4" s="173"/>
      <c r="E4" s="173"/>
    </row>
    <row r="5" spans="1:8" ht="11.25" customHeight="1" x14ac:dyDescent="0.2">
      <c r="A5" s="162" t="s">
        <v>3</v>
      </c>
      <c r="B5" s="163"/>
      <c r="C5" s="168" t="str">
        <f>IF('TAB 1-Att'!C5="","",'TAB 1-Att'!C5:H5)</f>
        <v/>
      </c>
      <c r="D5" s="169"/>
      <c r="E5" s="169"/>
    </row>
    <row r="6" spans="1:8" ht="11.25" customHeight="1" x14ac:dyDescent="0.2">
      <c r="A6" s="162" t="s">
        <v>4</v>
      </c>
      <c r="B6" s="163"/>
      <c r="C6" s="170" t="str">
        <f>IF('TAB 1-Att'!C6="","",'TAB 1-Att'!C6:H6)</f>
        <v/>
      </c>
      <c r="D6" s="171"/>
      <c r="E6" s="171"/>
    </row>
    <row r="7" spans="1:8" x14ac:dyDescent="0.2">
      <c r="A7" s="16" t="s">
        <v>53</v>
      </c>
    </row>
    <row r="9" spans="1:8" ht="60" customHeight="1" x14ac:dyDescent="0.2">
      <c r="A9" s="17" t="s">
        <v>5</v>
      </c>
      <c r="B9" s="17" t="s">
        <v>6</v>
      </c>
      <c r="C9" s="17" t="s">
        <v>10</v>
      </c>
      <c r="D9" s="17" t="s">
        <v>11</v>
      </c>
      <c r="E9" s="17" t="s">
        <v>7</v>
      </c>
      <c r="F9" s="17" t="s">
        <v>8</v>
      </c>
      <c r="H9" s="18"/>
    </row>
    <row r="10" spans="1:8" x14ac:dyDescent="0.2">
      <c r="A10" s="34"/>
      <c r="B10" s="19" t="s">
        <v>9</v>
      </c>
      <c r="C10" s="33"/>
      <c r="D10" s="1"/>
      <c r="E10" s="39"/>
      <c r="F10" s="39"/>
    </row>
    <row r="11" spans="1:8" x14ac:dyDescent="0.2">
      <c r="A11" s="34"/>
      <c r="B11" s="19" t="s">
        <v>9</v>
      </c>
      <c r="C11" s="33"/>
      <c r="D11" s="1"/>
      <c r="E11" s="39"/>
      <c r="F11" s="39"/>
    </row>
    <row r="12" spans="1:8" x14ac:dyDescent="0.2">
      <c r="A12" s="34"/>
      <c r="B12" s="19" t="s">
        <v>9</v>
      </c>
      <c r="C12" s="33"/>
      <c r="D12" s="1"/>
      <c r="E12" s="39"/>
      <c r="F12" s="39"/>
    </row>
    <row r="13" spans="1:8" x14ac:dyDescent="0.2">
      <c r="A13" s="34"/>
      <c r="B13" s="19" t="s">
        <v>9</v>
      </c>
      <c r="C13" s="33"/>
      <c r="D13" s="1"/>
      <c r="E13" s="39"/>
      <c r="F13" s="39"/>
    </row>
    <row r="14" spans="1:8" x14ac:dyDescent="0.2">
      <c r="A14" s="34"/>
      <c r="B14" s="19" t="s">
        <v>9</v>
      </c>
      <c r="C14" s="33"/>
      <c r="D14" s="1"/>
      <c r="E14" s="39"/>
      <c r="F14" s="39"/>
    </row>
    <row r="15" spans="1:8" x14ac:dyDescent="0.2">
      <c r="A15" s="34"/>
      <c r="B15" s="19" t="s">
        <v>9</v>
      </c>
      <c r="C15" s="33"/>
      <c r="D15" s="1"/>
      <c r="E15" s="39"/>
      <c r="F15" s="39"/>
    </row>
    <row r="16" spans="1:8" x14ac:dyDescent="0.2">
      <c r="A16" s="34"/>
      <c r="B16" s="19" t="s">
        <v>9</v>
      </c>
      <c r="C16" s="33"/>
      <c r="D16" s="1"/>
      <c r="E16" s="39"/>
      <c r="F16" s="39"/>
    </row>
    <row r="17" spans="1:6" x14ac:dyDescent="0.2">
      <c r="A17" s="34"/>
      <c r="B17" s="19" t="s">
        <v>9</v>
      </c>
      <c r="C17" s="33"/>
      <c r="D17" s="1"/>
      <c r="E17" s="39"/>
      <c r="F17" s="39"/>
    </row>
    <row r="18" spans="1:6" x14ac:dyDescent="0.2">
      <c r="A18" s="34"/>
      <c r="B18" s="19" t="s">
        <v>9</v>
      </c>
      <c r="C18" s="33"/>
      <c r="D18" s="1"/>
      <c r="E18" s="39"/>
      <c r="F18" s="39"/>
    </row>
    <row r="19" spans="1:6" x14ac:dyDescent="0.2">
      <c r="A19" s="34"/>
      <c r="B19" s="19" t="s">
        <v>9</v>
      </c>
      <c r="C19" s="33"/>
      <c r="D19" s="1"/>
      <c r="E19" s="39"/>
      <c r="F19" s="39"/>
    </row>
    <row r="20" spans="1:6" x14ac:dyDescent="0.2">
      <c r="A20" s="34"/>
      <c r="B20" s="19" t="s">
        <v>9</v>
      </c>
      <c r="C20" s="33"/>
      <c r="D20" s="1"/>
      <c r="E20" s="39"/>
      <c r="F20" s="39"/>
    </row>
    <row r="21" spans="1:6" x14ac:dyDescent="0.2">
      <c r="A21" s="34"/>
      <c r="B21" s="19" t="s">
        <v>9</v>
      </c>
      <c r="C21" s="33"/>
      <c r="D21" s="1"/>
      <c r="E21" s="39"/>
      <c r="F21" s="39"/>
    </row>
    <row r="22" spans="1:6" x14ac:dyDescent="0.2">
      <c r="A22" s="34"/>
      <c r="B22" s="19" t="s">
        <v>9</v>
      </c>
      <c r="C22" s="33"/>
      <c r="D22" s="1"/>
      <c r="E22" s="39"/>
      <c r="F22" s="39"/>
    </row>
    <row r="23" spans="1:6" x14ac:dyDescent="0.2">
      <c r="A23" s="34"/>
      <c r="B23" s="19" t="s">
        <v>9</v>
      </c>
      <c r="C23" s="33"/>
      <c r="D23" s="1"/>
      <c r="E23" s="39"/>
      <c r="F23" s="39"/>
    </row>
    <row r="24" spans="1:6" x14ac:dyDescent="0.2">
      <c r="A24" s="34"/>
      <c r="B24" s="19" t="s">
        <v>9</v>
      </c>
      <c r="C24" s="33"/>
      <c r="D24" s="1"/>
      <c r="E24" s="39"/>
      <c r="F24" s="39"/>
    </row>
    <row r="25" spans="1:6" x14ac:dyDescent="0.2">
      <c r="A25" s="34"/>
      <c r="B25" s="19" t="s">
        <v>9</v>
      </c>
      <c r="C25" s="33"/>
      <c r="D25" s="1"/>
      <c r="E25" s="39"/>
      <c r="F25" s="39"/>
    </row>
    <row r="26" spans="1:6" x14ac:dyDescent="0.2">
      <c r="A26" s="34"/>
      <c r="B26" s="19" t="s">
        <v>9</v>
      </c>
      <c r="C26" s="33"/>
      <c r="D26" s="1"/>
      <c r="E26" s="39"/>
      <c r="F26" s="39"/>
    </row>
    <row r="27" spans="1:6" x14ac:dyDescent="0.2">
      <c r="A27" s="34"/>
      <c r="B27" s="19" t="s">
        <v>9</v>
      </c>
      <c r="C27" s="33"/>
      <c r="D27" s="1"/>
      <c r="E27" s="39"/>
      <c r="F27" s="39"/>
    </row>
    <row r="28" spans="1:6" x14ac:dyDescent="0.2">
      <c r="A28" s="34"/>
      <c r="B28" s="19" t="s">
        <v>9</v>
      </c>
      <c r="C28" s="33"/>
      <c r="D28" s="1"/>
      <c r="E28" s="39"/>
      <c r="F28" s="39"/>
    </row>
    <row r="29" spans="1:6" x14ac:dyDescent="0.2">
      <c r="A29" s="34"/>
      <c r="B29" s="19" t="s">
        <v>9</v>
      </c>
      <c r="C29" s="33"/>
      <c r="D29" s="1"/>
      <c r="E29" s="39"/>
      <c r="F29" s="39"/>
    </row>
    <row r="30" spans="1:6" x14ac:dyDescent="0.2">
      <c r="A30" s="34"/>
      <c r="B30" s="19" t="s">
        <v>9</v>
      </c>
      <c r="C30" s="33"/>
      <c r="D30" s="1"/>
      <c r="E30" s="39"/>
      <c r="F30" s="39"/>
    </row>
    <row r="31" spans="1:6" x14ac:dyDescent="0.2">
      <c r="A31" s="34"/>
      <c r="B31" s="19" t="s">
        <v>9</v>
      </c>
      <c r="C31" s="33"/>
      <c r="D31" s="1"/>
      <c r="E31" s="39"/>
      <c r="F31" s="39"/>
    </row>
    <row r="32" spans="1:6" x14ac:dyDescent="0.2">
      <c r="A32" s="34"/>
      <c r="B32" s="19" t="s">
        <v>9</v>
      </c>
      <c r="C32" s="33"/>
      <c r="D32" s="1"/>
      <c r="E32" s="39"/>
      <c r="F32" s="39"/>
    </row>
    <row r="33" spans="1:6" x14ac:dyDescent="0.2">
      <c r="A33" s="34"/>
      <c r="B33" s="19" t="s">
        <v>9</v>
      </c>
      <c r="C33" s="33"/>
      <c r="D33" s="1"/>
      <c r="E33" s="39"/>
      <c r="F33" s="39"/>
    </row>
    <row r="34" spans="1:6" x14ac:dyDescent="0.2">
      <c r="A34" s="34"/>
      <c r="B34" s="19" t="s">
        <v>9</v>
      </c>
      <c r="C34" s="33"/>
      <c r="D34" s="1"/>
      <c r="E34" s="39"/>
      <c r="F34" s="39"/>
    </row>
    <row r="35" spans="1:6" x14ac:dyDescent="0.2">
      <c r="A35" s="34"/>
      <c r="B35" s="19" t="s">
        <v>9</v>
      </c>
      <c r="C35" s="33"/>
      <c r="D35" s="1"/>
      <c r="E35" s="39"/>
      <c r="F35" s="39"/>
    </row>
    <row r="36" spans="1:6" x14ac:dyDescent="0.2">
      <c r="A36" s="34"/>
      <c r="B36" s="19" t="s">
        <v>9</v>
      </c>
      <c r="C36" s="33"/>
      <c r="D36" s="1"/>
      <c r="E36" s="39"/>
      <c r="F36" s="39"/>
    </row>
    <row r="37" spans="1:6" x14ac:dyDescent="0.2">
      <c r="A37" s="34"/>
      <c r="B37" s="19" t="s">
        <v>9</v>
      </c>
      <c r="C37" s="33"/>
      <c r="D37" s="1"/>
      <c r="E37" s="39"/>
      <c r="F37" s="39"/>
    </row>
    <row r="38" spans="1:6" x14ac:dyDescent="0.2">
      <c r="A38" s="34"/>
      <c r="B38" s="19" t="s">
        <v>9</v>
      </c>
      <c r="C38" s="33"/>
      <c r="D38" s="1"/>
      <c r="E38" s="39"/>
      <c r="F38" s="39"/>
    </row>
    <row r="39" spans="1:6" x14ac:dyDescent="0.2">
      <c r="A39" s="34"/>
      <c r="B39" s="19" t="s">
        <v>9</v>
      </c>
      <c r="C39" s="33"/>
      <c r="D39" s="1"/>
      <c r="E39" s="39"/>
      <c r="F39" s="39"/>
    </row>
    <row r="40" spans="1:6" x14ac:dyDescent="0.2">
      <c r="A40" s="34"/>
      <c r="B40" s="19" t="s">
        <v>9</v>
      </c>
      <c r="C40" s="33"/>
      <c r="D40" s="1"/>
      <c r="E40" s="39"/>
      <c r="F40" s="39"/>
    </row>
    <row r="41" spans="1:6" x14ac:dyDescent="0.2">
      <c r="A41" s="34"/>
      <c r="B41" s="19" t="s">
        <v>9</v>
      </c>
      <c r="C41" s="33"/>
      <c r="D41" s="1"/>
      <c r="E41" s="39"/>
      <c r="F41" s="39"/>
    </row>
    <row r="42" spans="1:6" x14ac:dyDescent="0.2">
      <c r="A42" s="34"/>
      <c r="B42" s="19" t="s">
        <v>9</v>
      </c>
      <c r="C42" s="33"/>
      <c r="D42" s="1"/>
      <c r="E42" s="39"/>
      <c r="F42" s="39"/>
    </row>
    <row r="43" spans="1:6" x14ac:dyDescent="0.2">
      <c r="A43" s="34"/>
      <c r="B43" s="19" t="s">
        <v>9</v>
      </c>
      <c r="C43" s="33"/>
      <c r="D43" s="1"/>
      <c r="E43" s="39"/>
      <c r="F43" s="39"/>
    </row>
    <row r="44" spans="1:6" x14ac:dyDescent="0.2">
      <c r="A44" s="34"/>
      <c r="B44" s="19" t="s">
        <v>9</v>
      </c>
      <c r="C44" s="33"/>
      <c r="D44" s="1"/>
      <c r="E44" s="39"/>
      <c r="F44" s="39"/>
    </row>
    <row r="45" spans="1:6" x14ac:dyDescent="0.2">
      <c r="A45" s="34"/>
      <c r="B45" s="19" t="s">
        <v>9</v>
      </c>
      <c r="C45" s="33"/>
      <c r="D45" s="1"/>
      <c r="E45" s="39"/>
      <c r="F45" s="39"/>
    </row>
    <row r="46" spans="1:6" x14ac:dyDescent="0.2">
      <c r="A46" s="34"/>
      <c r="B46" s="19" t="s">
        <v>9</v>
      </c>
      <c r="C46" s="33"/>
      <c r="D46" s="1"/>
      <c r="E46" s="39"/>
      <c r="F46" s="39"/>
    </row>
    <row r="47" spans="1:6" x14ac:dyDescent="0.2">
      <c r="A47" s="34"/>
      <c r="B47" s="19" t="s">
        <v>9</v>
      </c>
      <c r="C47" s="33"/>
      <c r="D47" s="1"/>
      <c r="E47" s="39"/>
      <c r="F47" s="39"/>
    </row>
    <row r="48" spans="1:6" x14ac:dyDescent="0.2">
      <c r="A48" s="34"/>
      <c r="B48" s="19" t="s">
        <v>9</v>
      </c>
      <c r="C48" s="33"/>
      <c r="D48" s="1"/>
      <c r="E48" s="39"/>
      <c r="F48" s="39"/>
    </row>
    <row r="49" spans="1:6" x14ac:dyDescent="0.2">
      <c r="A49" s="34"/>
      <c r="B49" s="19" t="s">
        <v>9</v>
      </c>
      <c r="C49" s="33"/>
      <c r="D49" s="1"/>
      <c r="E49" s="39"/>
      <c r="F49" s="39"/>
    </row>
    <row r="50" spans="1:6" x14ac:dyDescent="0.2">
      <c r="A50" s="34"/>
      <c r="B50" s="19" t="s">
        <v>9</v>
      </c>
      <c r="C50" s="33"/>
      <c r="D50" s="1"/>
      <c r="E50" s="39"/>
      <c r="F50" s="39"/>
    </row>
    <row r="51" spans="1:6" x14ac:dyDescent="0.2">
      <c r="A51" s="34"/>
      <c r="B51" s="19" t="s">
        <v>9</v>
      </c>
      <c r="C51" s="33"/>
      <c r="D51" s="1"/>
      <c r="E51" s="39"/>
      <c r="F51" s="39"/>
    </row>
    <row r="52" spans="1:6" x14ac:dyDescent="0.2">
      <c r="A52" s="34"/>
      <c r="B52" s="19" t="s">
        <v>9</v>
      </c>
      <c r="C52" s="33"/>
      <c r="D52" s="1"/>
      <c r="E52" s="39"/>
      <c r="F52" s="39"/>
    </row>
    <row r="53" spans="1:6" x14ac:dyDescent="0.2">
      <c r="A53" s="34"/>
      <c r="B53" s="19" t="s">
        <v>9</v>
      </c>
      <c r="C53" s="33"/>
      <c r="D53" s="1"/>
      <c r="E53" s="39"/>
      <c r="F53" s="39"/>
    </row>
    <row r="54" spans="1:6" x14ac:dyDescent="0.2">
      <c r="A54" s="34"/>
      <c r="B54" s="19" t="s">
        <v>9</v>
      </c>
      <c r="C54" s="33"/>
      <c r="D54" s="1"/>
      <c r="E54" s="39"/>
      <c r="F54" s="39"/>
    </row>
    <row r="55" spans="1:6" x14ac:dyDescent="0.2">
      <c r="A55" s="34"/>
      <c r="B55" s="19" t="s">
        <v>9</v>
      </c>
      <c r="C55" s="33"/>
      <c r="D55" s="1"/>
      <c r="E55" s="39"/>
      <c r="F55" s="39"/>
    </row>
    <row r="56" spans="1:6" x14ac:dyDescent="0.2">
      <c r="A56" s="34"/>
      <c r="B56" s="19" t="s">
        <v>9</v>
      </c>
      <c r="C56" s="33"/>
      <c r="D56" s="1"/>
      <c r="E56" s="39"/>
      <c r="F56" s="39"/>
    </row>
    <row r="57" spans="1:6" x14ac:dyDescent="0.2">
      <c r="A57" s="34"/>
      <c r="B57" s="19" t="s">
        <v>9</v>
      </c>
      <c r="C57" s="33"/>
      <c r="D57" s="1"/>
      <c r="E57" s="39"/>
      <c r="F57" s="39"/>
    </row>
    <row r="58" spans="1:6" x14ac:dyDescent="0.2">
      <c r="A58" s="34"/>
      <c r="B58" s="19" t="s">
        <v>9</v>
      </c>
      <c r="C58" s="33"/>
      <c r="D58" s="1"/>
      <c r="E58" s="39"/>
      <c r="F58" s="39"/>
    </row>
    <row r="59" spans="1:6" x14ac:dyDescent="0.2">
      <c r="A59" s="34"/>
      <c r="B59" s="19" t="s">
        <v>9</v>
      </c>
      <c r="C59" s="33"/>
      <c r="D59" s="1"/>
      <c r="E59" s="39"/>
      <c r="F59" s="39"/>
    </row>
    <row r="60" spans="1:6" x14ac:dyDescent="0.2">
      <c r="A60" s="34"/>
      <c r="B60" s="19" t="s">
        <v>9</v>
      </c>
      <c r="C60" s="33"/>
      <c r="D60" s="1"/>
      <c r="E60" s="39"/>
      <c r="F60" s="39"/>
    </row>
    <row r="61" spans="1:6" x14ac:dyDescent="0.2">
      <c r="A61" s="34"/>
      <c r="B61" s="19" t="s">
        <v>9</v>
      </c>
      <c r="C61" s="33"/>
      <c r="D61" s="1"/>
      <c r="E61" s="39"/>
      <c r="F61" s="39"/>
    </row>
    <row r="62" spans="1:6" x14ac:dyDescent="0.2">
      <c r="A62" s="34"/>
      <c r="B62" s="19" t="s">
        <v>9</v>
      </c>
      <c r="C62" s="33"/>
      <c r="D62" s="1"/>
      <c r="E62" s="39"/>
      <c r="F62" s="39"/>
    </row>
    <row r="63" spans="1:6" x14ac:dyDescent="0.2">
      <c r="A63" s="34"/>
      <c r="B63" s="19" t="s">
        <v>9</v>
      </c>
      <c r="C63" s="33"/>
      <c r="D63" s="1"/>
      <c r="E63" s="39"/>
      <c r="F63" s="39"/>
    </row>
    <row r="64" spans="1:6" x14ac:dyDescent="0.2">
      <c r="A64" s="34"/>
      <c r="B64" s="19" t="s">
        <v>9</v>
      </c>
      <c r="C64" s="33"/>
      <c r="D64" s="1"/>
      <c r="E64" s="39"/>
      <c r="F64" s="39"/>
    </row>
    <row r="65" spans="1:6" x14ac:dyDescent="0.2">
      <c r="A65" s="34"/>
      <c r="B65" s="19" t="s">
        <v>9</v>
      </c>
      <c r="C65" s="33"/>
      <c r="D65" s="1"/>
      <c r="E65" s="39"/>
      <c r="F65" s="39"/>
    </row>
    <row r="66" spans="1:6" x14ac:dyDescent="0.2">
      <c r="A66" s="34"/>
      <c r="B66" s="19" t="s">
        <v>9</v>
      </c>
      <c r="C66" s="33"/>
      <c r="D66" s="1"/>
      <c r="E66" s="39"/>
      <c r="F66" s="39"/>
    </row>
  </sheetData>
  <sheetProtection algorithmName="SHA-512" hashValue="JutMMWp3+9K+GwLQb1o4T9ke3zZypI7HKO8zJAGlG6Ce2EJWM0O/glDIIVIwBHt62hRces5GJ9WYR4gqEQ/OTQ==" saltValue="vPlYjR7fXtAp2VM5rxEMOQ==" spinCount="100000" sheet="1" objects="1" scenarios="1"/>
  <mergeCells count="12">
    <mergeCell ref="A6:B6"/>
    <mergeCell ref="C6:E6"/>
    <mergeCell ref="C4:E4"/>
    <mergeCell ref="C5:E5"/>
    <mergeCell ref="A4:B4"/>
    <mergeCell ref="A5:B5"/>
    <mergeCell ref="A1:B1"/>
    <mergeCell ref="C1:E1"/>
    <mergeCell ref="A2:B2"/>
    <mergeCell ref="A3:B3"/>
    <mergeCell ref="C2:E2"/>
    <mergeCell ref="C3:E3"/>
  </mergeCells>
  <phoneticPr fontId="19" type="noConversion"/>
  <printOptions horizontalCentered="1"/>
  <pageMargins left="0.5" right="0.27" top="0.9" bottom="0.64" header="0.3" footer="0.17"/>
  <pageSetup scale="85" orientation="portrait" cellComments="asDisplayed" r:id="rId1"/>
  <headerFooter alignWithMargins="0">
    <oddHeader>&amp;C&amp;"Arial,Bold"&amp;11Attachment HE-6
Optional Retirement Plans
&amp;A</oddHeader>
    <oddFooter>&amp;L&amp;F \ &amp;A&amp;RPage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4B316-96DC-4320-BD54-50DFC396D307}">
  <dimension ref="A1:L30"/>
  <sheetViews>
    <sheetView workbookViewId="0">
      <selection activeCell="F22" sqref="F22"/>
    </sheetView>
  </sheetViews>
  <sheetFormatPr defaultRowHeight="12.75" x14ac:dyDescent="0.2"/>
  <cols>
    <col min="1" max="1" width="18.28515625" customWidth="1"/>
    <col min="2" max="2" width="43.140625" customWidth="1"/>
    <col min="3" max="3" width="22.42578125" style="49" customWidth="1"/>
    <col min="12" max="12" width="15.140625" customWidth="1"/>
  </cols>
  <sheetData>
    <row r="1" spans="1:12" x14ac:dyDescent="0.2">
      <c r="A1" s="79" t="s">
        <v>55</v>
      </c>
      <c r="B1" s="83" t="s">
        <v>56</v>
      </c>
      <c r="C1" s="84" t="s">
        <v>57</v>
      </c>
    </row>
    <row r="2" spans="1:12" ht="23.25" customHeight="1" x14ac:dyDescent="0.25">
      <c r="A2" s="79" t="s">
        <v>58</v>
      </c>
      <c r="B2" s="85" t="s">
        <v>59</v>
      </c>
      <c r="C2" s="86">
        <v>204268241</v>
      </c>
      <c r="E2" s="89" t="s">
        <v>143</v>
      </c>
      <c r="F2" s="89"/>
      <c r="G2" s="89"/>
      <c r="H2" s="89"/>
      <c r="I2" s="89"/>
      <c r="J2" s="89"/>
      <c r="K2" s="89"/>
      <c r="L2" s="89"/>
    </row>
    <row r="3" spans="1:12" ht="15" x14ac:dyDescent="0.25">
      <c r="A3" s="79" t="s">
        <v>60</v>
      </c>
      <c r="B3" s="85" t="s">
        <v>61</v>
      </c>
      <c r="C3" s="86" t="s">
        <v>62</v>
      </c>
      <c r="E3" s="89" t="s">
        <v>144</v>
      </c>
      <c r="F3" s="89"/>
      <c r="G3" s="89"/>
      <c r="H3" s="89"/>
      <c r="I3" s="89"/>
      <c r="J3" s="89"/>
      <c r="K3" s="89"/>
      <c r="L3" s="89"/>
    </row>
    <row r="4" spans="1:12" ht="22.5" x14ac:dyDescent="0.2">
      <c r="A4" s="79" t="s">
        <v>63</v>
      </c>
      <c r="B4" s="85" t="s">
        <v>64</v>
      </c>
      <c r="C4" s="86" t="s">
        <v>62</v>
      </c>
    </row>
    <row r="5" spans="1:12" ht="22.5" x14ac:dyDescent="0.2">
      <c r="A5" s="79" t="s">
        <v>65</v>
      </c>
      <c r="B5" s="85" t="s">
        <v>66</v>
      </c>
      <c r="C5" s="86" t="s">
        <v>67</v>
      </c>
    </row>
    <row r="6" spans="1:12" ht="33.75" customHeight="1" x14ac:dyDescent="0.2">
      <c r="A6" s="79" t="s">
        <v>68</v>
      </c>
      <c r="B6" s="85" t="s">
        <v>124</v>
      </c>
      <c r="C6" s="86">
        <v>208229</v>
      </c>
      <c r="F6" s="174" t="s">
        <v>125</v>
      </c>
      <c r="G6" s="174"/>
      <c r="H6" s="174"/>
      <c r="I6" s="174"/>
      <c r="J6" s="174"/>
      <c r="K6" s="174"/>
      <c r="L6" s="174"/>
    </row>
    <row r="7" spans="1:12" x14ac:dyDescent="0.2">
      <c r="A7" s="79" t="s">
        <v>69</v>
      </c>
      <c r="B7" s="85" t="s">
        <v>70</v>
      </c>
      <c r="C7" s="87">
        <v>211</v>
      </c>
      <c r="F7" s="174"/>
      <c r="G7" s="174"/>
      <c r="H7" s="174"/>
      <c r="I7" s="174"/>
      <c r="J7" s="174"/>
      <c r="K7" s="174"/>
      <c r="L7" s="174"/>
    </row>
    <row r="8" spans="1:12" ht="22.5" x14ac:dyDescent="0.2">
      <c r="A8" s="79" t="s">
        <v>71</v>
      </c>
      <c r="B8" s="85" t="s">
        <v>126</v>
      </c>
      <c r="C8" s="86">
        <v>212234</v>
      </c>
      <c r="F8" s="174"/>
      <c r="G8" s="174"/>
      <c r="H8" s="174"/>
      <c r="I8" s="174"/>
      <c r="J8" s="174"/>
      <c r="K8" s="174"/>
      <c r="L8" s="174"/>
    </row>
    <row r="9" spans="1:12" x14ac:dyDescent="0.2">
      <c r="A9" s="79" t="s">
        <v>72</v>
      </c>
      <c r="B9" s="85" t="s">
        <v>73</v>
      </c>
      <c r="C9" s="87">
        <v>213</v>
      </c>
      <c r="F9" s="174"/>
      <c r="G9" s="174"/>
      <c r="H9" s="174"/>
      <c r="I9" s="174"/>
      <c r="J9" s="174"/>
      <c r="K9" s="174"/>
      <c r="L9" s="174"/>
    </row>
    <row r="10" spans="1:12" x14ac:dyDescent="0.2">
      <c r="A10" s="79" t="s">
        <v>74</v>
      </c>
      <c r="B10" s="85" t="s">
        <v>75</v>
      </c>
      <c r="C10" s="87">
        <v>214</v>
      </c>
      <c r="E10" t="s">
        <v>127</v>
      </c>
    </row>
    <row r="11" spans="1:12" x14ac:dyDescent="0.2">
      <c r="A11" s="79" t="s">
        <v>76</v>
      </c>
      <c r="B11" s="85" t="s">
        <v>77</v>
      </c>
      <c r="C11" s="87">
        <v>215</v>
      </c>
      <c r="E11" t="s">
        <v>128</v>
      </c>
    </row>
    <row r="12" spans="1:12" x14ac:dyDescent="0.2">
      <c r="A12" s="79" t="s">
        <v>78</v>
      </c>
      <c r="B12" s="85" t="s">
        <v>79</v>
      </c>
      <c r="C12" s="87">
        <v>216</v>
      </c>
      <c r="E12" t="s">
        <v>129</v>
      </c>
    </row>
    <row r="13" spans="1:12" x14ac:dyDescent="0.2">
      <c r="A13" s="79" t="s">
        <v>80</v>
      </c>
      <c r="B13" s="85" t="s">
        <v>81</v>
      </c>
      <c r="C13" s="87">
        <v>217</v>
      </c>
      <c r="E13" t="s">
        <v>130</v>
      </c>
    </row>
    <row r="14" spans="1:12" x14ac:dyDescent="0.2">
      <c r="A14" s="79" t="s">
        <v>82</v>
      </c>
      <c r="B14" s="85" t="s">
        <v>83</v>
      </c>
      <c r="C14" s="87">
        <v>221</v>
      </c>
      <c r="E14" t="s">
        <v>131</v>
      </c>
    </row>
    <row r="15" spans="1:12" ht="22.5" x14ac:dyDescent="0.2">
      <c r="A15" s="79" t="s">
        <v>84</v>
      </c>
      <c r="B15" s="85" t="s">
        <v>85</v>
      </c>
      <c r="C15" s="87">
        <v>236</v>
      </c>
      <c r="E15" t="s">
        <v>132</v>
      </c>
    </row>
    <row r="16" spans="1:12" x14ac:dyDescent="0.2">
      <c r="A16" s="79" t="s">
        <v>86</v>
      </c>
      <c r="B16" s="85" t="s">
        <v>87</v>
      </c>
      <c r="C16" s="87">
        <v>236</v>
      </c>
      <c r="E16" t="s">
        <v>133</v>
      </c>
    </row>
    <row r="17" spans="1:5" ht="22.5" x14ac:dyDescent="0.2">
      <c r="A17" s="79" t="s">
        <v>88</v>
      </c>
      <c r="B17" s="85" t="s">
        <v>89</v>
      </c>
      <c r="C17" s="87" t="s">
        <v>52</v>
      </c>
      <c r="E17" t="s">
        <v>134</v>
      </c>
    </row>
    <row r="18" spans="1:5" x14ac:dyDescent="0.2">
      <c r="A18" s="79" t="s">
        <v>90</v>
      </c>
      <c r="B18" s="85" t="s">
        <v>91</v>
      </c>
      <c r="C18" s="87" t="s">
        <v>52</v>
      </c>
      <c r="E18" t="s">
        <v>135</v>
      </c>
    </row>
    <row r="19" spans="1:5" x14ac:dyDescent="0.2">
      <c r="A19" s="79" t="s">
        <v>92</v>
      </c>
      <c r="B19" s="85" t="s">
        <v>93</v>
      </c>
      <c r="C19" s="87">
        <v>242</v>
      </c>
    </row>
    <row r="20" spans="1:5" x14ac:dyDescent="0.2">
      <c r="A20" s="79" t="s">
        <v>94</v>
      </c>
      <c r="B20" s="85" t="s">
        <v>95</v>
      </c>
      <c r="C20" s="87">
        <v>247</v>
      </c>
    </row>
    <row r="21" spans="1:5" ht="33.75" x14ac:dyDescent="0.2">
      <c r="A21" s="79" t="s">
        <v>96</v>
      </c>
      <c r="B21" s="85" t="s">
        <v>119</v>
      </c>
      <c r="C21" s="88" t="s">
        <v>114</v>
      </c>
    </row>
    <row r="22" spans="1:5" x14ac:dyDescent="0.2">
      <c r="A22" s="79" t="s">
        <v>97</v>
      </c>
      <c r="B22" s="85" t="s">
        <v>98</v>
      </c>
      <c r="C22" s="87" t="s">
        <v>52</v>
      </c>
    </row>
    <row r="23" spans="1:5" x14ac:dyDescent="0.2">
      <c r="A23" s="79" t="s">
        <v>99</v>
      </c>
      <c r="B23" s="85" t="s">
        <v>100</v>
      </c>
      <c r="C23" s="87" t="s">
        <v>101</v>
      </c>
    </row>
    <row r="24" spans="1:5" x14ac:dyDescent="0.2">
      <c r="A24" s="79" t="s">
        <v>102</v>
      </c>
      <c r="B24" s="85" t="s">
        <v>103</v>
      </c>
      <c r="C24" s="87" t="s">
        <v>101</v>
      </c>
    </row>
    <row r="25" spans="1:5" x14ac:dyDescent="0.2">
      <c r="A25" s="79" t="s">
        <v>104</v>
      </c>
      <c r="B25" s="85" t="s">
        <v>105</v>
      </c>
      <c r="C25" s="87">
        <v>937</v>
      </c>
    </row>
    <row r="26" spans="1:5" x14ac:dyDescent="0.2">
      <c r="A26" s="79" t="s">
        <v>106</v>
      </c>
      <c r="B26" s="85" t="s">
        <v>107</v>
      </c>
      <c r="C26" s="87">
        <v>938</v>
      </c>
    </row>
    <row r="27" spans="1:5" x14ac:dyDescent="0.2">
      <c r="A27" s="79" t="s">
        <v>108</v>
      </c>
      <c r="B27" s="85" t="s">
        <v>109</v>
      </c>
      <c r="C27" s="87" t="s">
        <v>110</v>
      </c>
    </row>
    <row r="29" spans="1:5" x14ac:dyDescent="0.2">
      <c r="A29" s="38"/>
      <c r="B29" s="38"/>
      <c r="C29" s="38"/>
    </row>
    <row r="30" spans="1:5" x14ac:dyDescent="0.2">
      <c r="A30" s="38"/>
      <c r="B30" s="38"/>
      <c r="C30" s="38"/>
    </row>
  </sheetData>
  <sheetProtection algorithmName="SHA-512" hashValue="Vunx3dYsRWyLg3Kz86fSwcU2Kj3YeAry/p9ojPszvwQ51GOvg2AYQEV3MhDz5EwgNLstrbk9jsIRJr9+5dDE6g==" saltValue="UvcqwNhx9879WvFPqJBU5Q==" spinCount="100000" sheet="1" objects="1" scenarios="1"/>
  <mergeCells count="4">
    <mergeCell ref="F6:L6"/>
    <mergeCell ref="F7:L7"/>
    <mergeCell ref="F8:L8"/>
    <mergeCell ref="F9:L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1-Att</vt:lpstr>
      <vt:lpstr>Certification</vt:lpstr>
      <vt:lpstr>RCL</vt:lpstr>
      <vt:lpstr>Lookup- HEI #acronym</vt:lpstr>
      <vt:lpstr>RCL!Print_Area</vt:lpstr>
      <vt:lpstr>RCL!Print_Titles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Comptroller's Directive No. 2-07, Attachment - HE-4, Optional Retirement Plans - Attachment</dc:title>
  <dc:subject>Comptroller's Directive No. 2-07, Attachment - HE-4, Optional Retirement Plans - Attachment</dc:subject>
  <dc:creator>Department of Accounts</dc:creator>
  <cp:keywords>Comptroller's Directive No. 2-07, Attachment - HE-4, Optional Retirement Plans - Attachment</cp:keywords>
  <cp:lastModifiedBy>Tuck, Christy (DOA)</cp:lastModifiedBy>
  <cp:lastPrinted>2024-02-28T14:35:29Z</cp:lastPrinted>
  <dcterms:created xsi:type="dcterms:W3CDTF">1999-06-07T18:16:05Z</dcterms:created>
  <dcterms:modified xsi:type="dcterms:W3CDTF">2024-04-22T15:37:50Z</dcterms:modified>
  <cp:category>Comptroller's Directive No. 2-07, Attachment - HE-4, Optional Retirement Plans - Attachment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199543631</vt:i4>
  </property>
  <property fmtid="{D5CDD505-2E9C-101B-9397-08002B2CF9AE}" pid="3" name="_NewReviewCycle">
    <vt:lpwstr/>
  </property>
  <property fmtid="{D5CDD505-2E9C-101B-9397-08002B2CF9AE}" pid="4" name="_EmailSubject">
    <vt:lpwstr>Higher Ed Directive</vt:lpwstr>
  </property>
  <property fmtid="{D5CDD505-2E9C-101B-9397-08002B2CF9AE}" pid="5" name="_AuthorEmail">
    <vt:lpwstr>Marianne.Madison@doa.virginia.gov</vt:lpwstr>
  </property>
  <property fmtid="{D5CDD505-2E9C-101B-9397-08002B2CF9AE}" pid="6" name="_AuthorEmailDisplayName">
    <vt:lpwstr>Madison, Marianne</vt:lpwstr>
  </property>
  <property fmtid="{D5CDD505-2E9C-101B-9397-08002B2CF9AE}" pid="7" name="_ReviewingToolsShownOnce">
    <vt:lpwstr/>
  </property>
</Properties>
</file>