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Q:\Directive\Fiscal 2024\CU Directive\Ready For Review\"/>
    </mc:Choice>
  </mc:AlternateContent>
  <xr:revisionPtr revIDLastSave="0" documentId="13_ncr:1_{9C4928F9-3B62-4E17-B704-357192B705DD}" xr6:coauthVersionLast="47" xr6:coauthVersionMax="47" xr10:uidLastSave="{00000000-0000-0000-0000-000000000000}"/>
  <workbookProtection workbookAlgorithmName="SHA-512" workbookHashValue="taeJYuFe3Xvwl9pc6bAk8EZreCjc+0qOxz8NAzVBQ7TwDWhfTgBsff5xsBiCKtmFYOFLa5eU1RqIpQsiEpoJ/g==" workbookSaltValue="CX+NKZ3XEmTmfXP9753dyw==" workbookSpinCount="100000" lockStructure="1"/>
  <bookViews>
    <workbookView xWindow="28680" yWindow="-120" windowWidth="29040" windowHeight="15720" xr2:uid="{00000000-000D-0000-FFFF-FFFF00000000}"/>
  </bookViews>
  <sheets>
    <sheet name="TAB 1-VRS" sheetId="1" r:id="rId1"/>
    <sheet name="TAB 2-DHRM" sheetId="7" r:id="rId2"/>
    <sheet name="Certification" sheetId="5" r:id="rId3"/>
    <sheet name="RCL" sheetId="3" r:id="rId4"/>
  </sheets>
  <definedNames>
    <definedName name="Are_GASB_No._75_AJEs_included_in_the_CU_4_Template?" comment="Answer Required">'TAB 2-DHRM'!#REF!</definedName>
    <definedName name="_xlnm.Print_Area" localSheetId="3">RCL!$A$1:$F$66</definedName>
    <definedName name="_xlnm.Print_Area" localSheetId="0">'TAB 1-VRS'!$A$1:$O$82</definedName>
    <definedName name="_xlnm.Print_Area" localSheetId="1">'TAB 2-DHRM'!$A$1:$I$71</definedName>
    <definedName name="_xlnm.Print_Titles" localSheetId="3">RCL!$9:$9</definedName>
    <definedName name="wrn.Footnote._.8." localSheetId="2" hidden="1">{#N/A,#N/A,FALSE,"Fixed Assets";#N/A,#N/A,FALSE,"PPE Wksheet"}</definedName>
    <definedName name="wrn.Footnote._.8." hidden="1">{#N/A,#N/A,FALSE,"Fixed Assets";#N/A,#N/A,FALSE,"PPE Wksheet"}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7" l="1"/>
  <c r="K63" i="1"/>
  <c r="I63" i="1"/>
  <c r="E63" i="1"/>
  <c r="G63" i="1"/>
  <c r="N20" i="1" l="1"/>
  <c r="M20" i="1"/>
  <c r="E43" i="7" l="1"/>
  <c r="E42" i="7"/>
  <c r="K55" i="1"/>
  <c r="I55" i="1"/>
  <c r="G55" i="1"/>
  <c r="E55" i="1"/>
  <c r="K54" i="1"/>
  <c r="I54" i="1"/>
  <c r="G54" i="1"/>
  <c r="E54" i="1"/>
  <c r="D61" i="7" l="1"/>
  <c r="G74" i="1"/>
  <c r="F74" i="1" l="1"/>
  <c r="F61" i="7" l="1"/>
  <c r="D74" i="1" l="1"/>
  <c r="M63" i="1" l="1"/>
  <c r="C1" i="5" l="1"/>
  <c r="C1" i="3"/>
  <c r="C3" i="3"/>
  <c r="C4" i="3"/>
  <c r="C5" i="3"/>
  <c r="C2" i="3"/>
  <c r="C2" i="7"/>
  <c r="C3" i="7"/>
  <c r="C5" i="7" l="1"/>
  <c r="C4" i="7"/>
  <c r="H74" i="1" l="1"/>
  <c r="C1" i="7"/>
  <c r="J74" i="1" l="1"/>
  <c r="E38" i="7"/>
  <c r="F26" i="7" l="1"/>
  <c r="E26" i="7"/>
  <c r="E69" i="7" l="1"/>
  <c r="E27" i="7"/>
  <c r="N43" i="1" l="1"/>
  <c r="M42" i="1"/>
  <c r="E51" i="1" s="1"/>
  <c r="N24" i="1"/>
  <c r="N25" i="1"/>
  <c r="N26" i="1"/>
  <c r="N27" i="1"/>
  <c r="N28" i="1"/>
  <c r="N23" i="1"/>
  <c r="N17" i="1"/>
  <c r="N18" i="1"/>
  <c r="N19" i="1"/>
  <c r="N21" i="1"/>
  <c r="N22" i="1"/>
  <c r="N16" i="1"/>
  <c r="M24" i="1"/>
  <c r="M25" i="1"/>
  <c r="M26" i="1"/>
  <c r="M27" i="1"/>
  <c r="M28" i="1"/>
  <c r="M23" i="1"/>
  <c r="M17" i="1"/>
  <c r="M18" i="1"/>
  <c r="M19" i="1"/>
  <c r="M21" i="1"/>
  <c r="M22" i="1"/>
  <c r="M16" i="1"/>
  <c r="K29" i="1"/>
  <c r="L29" i="1"/>
  <c r="I29" i="1"/>
  <c r="J29" i="1"/>
  <c r="G29" i="1"/>
  <c r="H29" i="1"/>
  <c r="E80" i="1" l="1"/>
  <c r="M54" i="1"/>
  <c r="M55" i="1"/>
  <c r="E50" i="1"/>
  <c r="N29" i="1"/>
  <c r="M29" i="1"/>
  <c r="E30" i="1" l="1"/>
  <c r="F29" i="1" l="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Sotos</author>
    <author>K Winfield</author>
  </authors>
  <commentList>
    <comment ref="C5" authorId="0" shapeId="0" xr:uid="{00000000-0006-0000-0000-000001000000}">
      <text>
        <r>
          <rPr>
            <sz val="9"/>
            <color indexed="81"/>
            <rFont val="Tahoma"/>
            <family val="2"/>
          </rPr>
          <t xml:space="preserve">If this submission is a </t>
        </r>
        <r>
          <rPr>
            <b/>
            <sz val="9"/>
            <color indexed="81"/>
            <rFont val="Tahoma"/>
            <family val="2"/>
          </rPr>
          <t>revision</t>
        </r>
        <r>
          <rPr>
            <sz val="9"/>
            <color indexed="81"/>
            <rFont val="Tahoma"/>
            <family val="2"/>
          </rPr>
          <t xml:space="preserve"> to a previous submission for which DOA acknowledged receipt and acceptance, COMPLETE THE </t>
        </r>
        <r>
          <rPr>
            <b/>
            <sz val="9"/>
            <color indexed="81"/>
            <rFont val="Tahoma"/>
            <family val="2"/>
          </rPr>
          <t>REVISION CONTROL LOG (RCL) TAB.</t>
        </r>
      </text>
    </comment>
    <comment ref="N21" authorId="1" shapeId="0" xr:uid="{DD33FF35-34EC-4828-8720-761FC77F67D2}">
      <text>
        <r>
          <rPr>
            <b/>
            <u/>
            <sz val="9"/>
            <color indexed="81"/>
            <rFont val="Tahoma"/>
            <family val="2"/>
          </rPr>
          <t>Note:</t>
        </r>
        <r>
          <rPr>
            <sz val="9"/>
            <color indexed="81"/>
            <rFont val="Tahoma"/>
            <family val="2"/>
          </rPr>
          <t xml:space="preserve"> The Deferred Inflows of Resources total should agree to the amount reported on the Attachment CU4, TAB 8, Part 12b, item 15 category:  Other Postemployment Benefits-Related - VRS other postemployment benefit plans - with a trust (</t>
        </r>
        <r>
          <rPr>
            <b/>
            <u/>
            <sz val="9"/>
            <color indexed="81"/>
            <rFont val="Tahoma"/>
            <family val="2"/>
          </rPr>
          <t>GASBS No. 75</t>
        </r>
        <r>
          <rPr>
            <sz val="9"/>
            <color indexed="81"/>
            <rFont val="Tahoma"/>
            <family val="2"/>
          </rPr>
          <t>).</t>
        </r>
      </text>
    </comment>
    <comment ref="M54" authorId="1" shapeId="0" xr:uid="{F6159756-96A7-43FE-BB0D-E9C94F3F816E}">
      <text>
        <r>
          <rPr>
            <b/>
            <u/>
            <sz val="9"/>
            <color indexed="81"/>
            <rFont val="Tahoma"/>
            <family val="2"/>
          </rPr>
          <t>Note:</t>
        </r>
        <r>
          <rPr>
            <sz val="9"/>
            <color indexed="81"/>
            <rFont val="Tahoma"/>
            <family val="2"/>
          </rPr>
          <t xml:space="preserve"> The Deferred Outflows of Resources total should agree to the amount on  Attachment CU4, TAB 8,  Part 12a, item 12 category:  Other Postemployment Benefits-Related - VRS other postemployment benefit plans - with a trust (</t>
        </r>
        <r>
          <rPr>
            <b/>
            <u/>
            <sz val="9"/>
            <color indexed="81"/>
            <rFont val="Tahoma"/>
            <family val="2"/>
          </rPr>
          <t>GASBS No. 75</t>
        </r>
        <r>
          <rPr>
            <sz val="9"/>
            <color indexed="81"/>
            <rFont val="Tahoma"/>
            <family val="2"/>
          </rPr>
          <t>).</t>
        </r>
      </text>
    </comment>
    <comment ref="G63" authorId="1" shapeId="0" xr:uid="{B8AAAA83-E9A0-497A-8CC7-20491CC53F10}">
      <text>
        <r>
          <rPr>
            <b/>
            <u/>
            <sz val="9"/>
            <color indexed="81"/>
            <rFont val="Tahoma"/>
            <family val="2"/>
          </rPr>
          <t>Note:</t>
        </r>
        <r>
          <rPr>
            <sz val="9"/>
            <color indexed="81"/>
            <rFont val="Tahoma"/>
            <family val="2"/>
          </rPr>
          <t xml:space="preserve">  The total ending net position impact of AJEs 1b and 2b should be reported on the Restricted for:  Net Other Postemployment Benefit - VSDP net position line item in the Attachment CU4.</t>
        </r>
      </text>
    </comment>
    <comment ref="I74" authorId="0" shapeId="0" xr:uid="{00000000-0006-0000-0000-000002000000}">
      <text>
        <r>
          <rPr>
            <b/>
            <u/>
            <sz val="9"/>
            <color indexed="81"/>
            <rFont val="Tahoma"/>
            <family val="2"/>
          </rPr>
          <t>Note:</t>
        </r>
        <r>
          <rPr>
            <b/>
            <sz val="9"/>
            <color indexed="81"/>
            <rFont val="Tahoma"/>
            <family val="2"/>
          </rPr>
          <t xml:space="preserve"> </t>
        </r>
        <r>
          <rPr>
            <sz val="9"/>
            <color indexed="81"/>
            <rFont val="Tahoma"/>
            <family val="2"/>
          </rPr>
          <t xml:space="preserve">The Other Net OPEB Liabilities (not with VRS) amount should agree to the amount reported on the Attachment CU4, TAB 8, Part 16d.
</t>
        </r>
      </text>
    </comment>
    <comment ref="J74" authorId="1" shapeId="0" xr:uid="{F7F2ABD4-7CE9-4216-A88D-D813CBF8DD71}">
      <text>
        <r>
          <rPr>
            <b/>
            <u/>
            <sz val="9"/>
            <color indexed="81"/>
            <rFont val="Tahoma"/>
            <family val="2"/>
          </rPr>
          <t>Note:</t>
        </r>
        <r>
          <rPr>
            <sz val="9"/>
            <color indexed="81"/>
            <rFont val="Tahoma"/>
            <family val="2"/>
          </rPr>
          <t xml:space="preserve">  This Total All Net OPEB Liabilities amount should agree to the  Balance June 30, 2024 amount on the Attachment CU4, TAB 4, Part 1  for the Net Other Postemployment Benefits (OPEB) Liabilities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Sotos</author>
    <author>K Winfield</author>
    <author>VITA Program</author>
  </authors>
  <commentList>
    <comment ref="C5" authorId="0" shapeId="0" xr:uid="{00000000-0006-0000-0100-000001000000}">
      <text>
        <r>
          <rPr>
            <sz val="9"/>
            <color indexed="81"/>
            <rFont val="Tahoma"/>
            <family val="2"/>
          </rPr>
          <t xml:space="preserve">If this submission is a </t>
        </r>
        <r>
          <rPr>
            <b/>
            <sz val="9"/>
            <color indexed="81"/>
            <rFont val="Tahoma"/>
            <family val="2"/>
          </rPr>
          <t>revision</t>
        </r>
        <r>
          <rPr>
            <sz val="9"/>
            <color indexed="81"/>
            <rFont val="Tahoma"/>
            <family val="2"/>
          </rPr>
          <t xml:space="preserve"> to a previous submission for which DOA acknowledged receipt and acceptance, COMPLETE THE </t>
        </r>
        <r>
          <rPr>
            <b/>
            <sz val="9"/>
            <color indexed="81"/>
            <rFont val="Tahoma"/>
            <family val="2"/>
          </rPr>
          <t>REVISION CONTROL LOG (RCL) TAB.</t>
        </r>
        <r>
          <rPr>
            <sz val="9"/>
            <color indexed="81"/>
            <rFont val="Tahoma"/>
            <family val="2"/>
          </rPr>
          <t xml:space="preserve">
</t>
        </r>
      </text>
    </comment>
    <comment ref="F18" authorId="1" shapeId="0" xr:uid="{AD3018A8-245C-42D9-AE39-B9C608729D71}">
      <text>
        <r>
          <rPr>
            <b/>
            <u/>
            <sz val="9"/>
            <color indexed="81"/>
            <rFont val="Tahoma"/>
            <family val="2"/>
          </rPr>
          <t>Note:</t>
        </r>
        <r>
          <rPr>
            <sz val="9"/>
            <color indexed="81"/>
            <rFont val="Tahoma"/>
            <family val="2"/>
          </rPr>
          <t xml:space="preserve"> The Deferred Inflows of Resources total should agree to the amount reported on the Attachment CU4, TAB 8, Part 12b, item 16 category:  Other Postemployment Benefits-Related - DHRM other postemployment benefit plans - </t>
        </r>
        <r>
          <rPr>
            <u/>
            <sz val="9"/>
            <color indexed="81"/>
            <rFont val="Tahoma"/>
            <family val="2"/>
          </rPr>
          <t>not</t>
        </r>
        <r>
          <rPr>
            <sz val="9"/>
            <color indexed="81"/>
            <rFont val="Tahoma"/>
            <family val="2"/>
          </rPr>
          <t xml:space="preserve"> with a trust - Pre-Medicare (</t>
        </r>
        <r>
          <rPr>
            <b/>
            <u/>
            <sz val="9"/>
            <color indexed="81"/>
            <rFont val="Tahoma"/>
            <family val="2"/>
          </rPr>
          <t>GASBS No. 75</t>
        </r>
        <r>
          <rPr>
            <sz val="9"/>
            <color indexed="81"/>
            <rFont val="Tahoma"/>
            <family val="2"/>
          </rPr>
          <t>).</t>
        </r>
      </text>
    </comment>
    <comment ref="E42" authorId="1" shapeId="0" xr:uid="{0EEE8962-4488-4D4D-A04E-1478E8D993FD}">
      <text>
        <r>
          <rPr>
            <b/>
            <sz val="9"/>
            <color indexed="81"/>
            <rFont val="Tahoma"/>
            <family val="2"/>
          </rPr>
          <t xml:space="preserve">Note: </t>
        </r>
        <r>
          <rPr>
            <sz val="9"/>
            <color indexed="81"/>
            <rFont val="Tahoma"/>
            <family val="2"/>
          </rPr>
          <t xml:space="preserve">The Deferred Outflows of Resources total should agree to the amount on  Attachment CU4, TAB 8,  Part 12a, item 13 category:  Other Postemployment Benefits-Related - DHRM other postemployment benefit plans - </t>
        </r>
        <r>
          <rPr>
            <u/>
            <sz val="9"/>
            <color indexed="81"/>
            <rFont val="Tahoma"/>
            <family val="2"/>
          </rPr>
          <t>not</t>
        </r>
        <r>
          <rPr>
            <sz val="9"/>
            <color indexed="81"/>
            <rFont val="Tahoma"/>
            <family val="2"/>
          </rPr>
          <t xml:space="preserve"> with a trust - Pre-Medicare</t>
        </r>
        <r>
          <rPr>
            <b/>
            <sz val="9"/>
            <color indexed="81"/>
            <rFont val="Tahoma"/>
            <family val="2"/>
          </rPr>
          <t xml:space="preserve"> (</t>
        </r>
        <r>
          <rPr>
            <b/>
            <u/>
            <sz val="9"/>
            <color indexed="81"/>
            <rFont val="Tahoma"/>
            <family val="2"/>
          </rPr>
          <t>GASBS No. 75</t>
        </r>
        <r>
          <rPr>
            <b/>
            <sz val="9"/>
            <color indexed="81"/>
            <rFont val="Tahoma"/>
            <family val="2"/>
          </rPr>
          <t>).</t>
        </r>
        <r>
          <rPr>
            <sz val="9"/>
            <color indexed="81"/>
            <rFont val="Tahoma"/>
            <family val="2"/>
          </rPr>
          <t xml:space="preserve">
</t>
        </r>
      </text>
    </comment>
    <comment ref="E61" authorId="2" shapeId="0" xr:uid="{00000000-0006-0000-0100-000002000000}">
      <text>
        <r>
          <rPr>
            <b/>
            <u/>
            <sz val="9"/>
            <color indexed="81"/>
            <rFont val="Tahoma"/>
            <family val="2"/>
          </rPr>
          <t>Note:</t>
        </r>
        <r>
          <rPr>
            <sz val="9"/>
            <color indexed="81"/>
            <rFont val="Tahoma"/>
            <family val="2"/>
          </rPr>
          <t xml:space="preserve">  This ending balance should agree to the amount reported on the Attachment CU4, TAB 8, Part 15e.</t>
        </r>
      </text>
    </comment>
    <comment ref="F61" authorId="1" shapeId="0" xr:uid="{B5C57553-7863-4D74-B31B-E74F75A48539}">
      <text>
        <r>
          <rPr>
            <b/>
            <u/>
            <sz val="9"/>
            <color indexed="81"/>
            <rFont val="Tahoma"/>
            <family val="2"/>
          </rPr>
          <t>Note:</t>
        </r>
        <r>
          <rPr>
            <sz val="9"/>
            <color indexed="81"/>
            <rFont val="Tahoma"/>
            <family val="2"/>
          </rPr>
          <t xml:space="preserve">  This Total All Net OPEB Liabilities amount should agree to the  Balance June 30, 2024 amount on the Attachment CU4, TAB 4, Part 1  for the Total Other Postemployment Benefits (OPEB) Liabilities category.</t>
        </r>
      </text>
    </comment>
  </commentList>
</comments>
</file>

<file path=xl/sharedStrings.xml><?xml version="1.0" encoding="utf-8"?>
<sst xmlns="http://schemas.openxmlformats.org/spreadsheetml/2006/main" count="322" uniqueCount="200">
  <si>
    <t>Notes</t>
  </si>
  <si>
    <t>Note A</t>
  </si>
  <si>
    <t xml:space="preserve">Deferred Outflows of Resources </t>
  </si>
  <si>
    <t>Note B</t>
  </si>
  <si>
    <t>Date Completed:</t>
  </si>
  <si>
    <t>Prepared by:</t>
  </si>
  <si>
    <t>Name</t>
  </si>
  <si>
    <t>Title</t>
  </si>
  <si>
    <t>Reviewed by:</t>
  </si>
  <si>
    <t>Revision Date</t>
  </si>
  <si>
    <t>Tab Name</t>
  </si>
  <si>
    <t xml:space="preserve">Row Number </t>
  </si>
  <si>
    <t xml:space="preserve">Column Letter </t>
  </si>
  <si>
    <t>Previous Information</t>
  </si>
  <si>
    <t>Revised Information</t>
  </si>
  <si>
    <t>Debit $</t>
  </si>
  <si>
    <t>Credit $</t>
  </si>
  <si>
    <t>Debit FST line item</t>
  </si>
  <si>
    <t>Credit FST line item</t>
  </si>
  <si>
    <t>FST Line Item</t>
  </si>
  <si>
    <r>
      <rPr>
        <b/>
        <u/>
        <sz val="9"/>
        <rFont val="Arial"/>
        <family val="2"/>
      </rPr>
      <t>Note</t>
    </r>
    <r>
      <rPr>
        <b/>
        <sz val="9"/>
        <rFont val="Arial"/>
        <family val="2"/>
      </rPr>
      <t xml:space="preserve">: </t>
    </r>
    <r>
      <rPr>
        <sz val="9"/>
        <rFont val="Arial"/>
        <family val="2"/>
      </rPr>
      <t xml:space="preserve"> If you discover an "Error" message on any tab that cannot be corrected because of a formula error or you cannot determine why there is an "Error" message, contact DOA.</t>
    </r>
  </si>
  <si>
    <t>Yes</t>
  </si>
  <si>
    <t>No</t>
  </si>
  <si>
    <t>1)</t>
  </si>
  <si>
    <t>Answer Required</t>
  </si>
  <si>
    <t xml:space="preserve">a)  There are negative amounts for line items that should not be negative.  </t>
  </si>
  <si>
    <t>2)</t>
  </si>
  <si>
    <r>
      <rPr>
        <b/>
        <sz val="9"/>
        <rFont val="Arial"/>
        <family val="2"/>
      </rPr>
      <t xml:space="preserve">Certification: </t>
    </r>
    <r>
      <rPr>
        <sz val="9"/>
        <rFont val="Arial"/>
        <family val="2"/>
      </rPr>
      <t>Do you certify that you have read and understood the instructions for completing this attachment and that (if you are the reviewer) it has been reviewed and is complete and accurate?</t>
    </r>
  </si>
  <si>
    <r>
      <t>(</t>
    </r>
    <r>
      <rPr>
        <b/>
        <u/>
        <sz val="9"/>
        <rFont val="Arial"/>
        <family val="2"/>
      </rPr>
      <t>Note</t>
    </r>
    <r>
      <rPr>
        <sz val="9"/>
        <rFont val="Arial"/>
        <family val="2"/>
      </rPr>
      <t>:  There should be a segregation of duties; therefore, the preparer and the reviewer should not be the same.  By typing your names below you certify that the preparer and reviewer were not the same and you have read and understood the instructions for completing this attachment.)</t>
    </r>
  </si>
  <si>
    <t>Date:</t>
  </si>
  <si>
    <t>Total</t>
  </si>
  <si>
    <t>HEI # - HEI Acronym</t>
  </si>
  <si>
    <t>204-CWM Consol</t>
  </si>
  <si>
    <t>204-CWM only</t>
  </si>
  <si>
    <t>204-CWM &amp; VIMS</t>
  </si>
  <si>
    <t>207-UVA</t>
  </si>
  <si>
    <t>208-VPI&amp;SU</t>
  </si>
  <si>
    <t>211-VMI</t>
  </si>
  <si>
    <t>212-VSU</t>
  </si>
  <si>
    <t>213-NSU</t>
  </si>
  <si>
    <t>214-LU</t>
  </si>
  <si>
    <t>215-UMW</t>
  </si>
  <si>
    <t>216-JMU</t>
  </si>
  <si>
    <t>217-RU</t>
  </si>
  <si>
    <t>221-ODU</t>
  </si>
  <si>
    <t>236-VCU Consol</t>
  </si>
  <si>
    <t>236-VCU only</t>
  </si>
  <si>
    <t>236-VCUHSA</t>
  </si>
  <si>
    <t>241-RBC</t>
  </si>
  <si>
    <t>242-CNU</t>
  </si>
  <si>
    <t>247-GMU</t>
  </si>
  <si>
    <t>260-VCCS</t>
  </si>
  <si>
    <t>268-VIMS</t>
  </si>
  <si>
    <t>885-IALR</t>
  </si>
  <si>
    <t>934-IEIA</t>
  </si>
  <si>
    <t>935-RHEA</t>
  </si>
  <si>
    <t>937-SVHEC</t>
  </si>
  <si>
    <t>938-NCI</t>
  </si>
  <si>
    <t>948-SWVHEC</t>
  </si>
  <si>
    <t>n/a</t>
  </si>
  <si>
    <t>Deferred Inflows of Resources</t>
  </si>
  <si>
    <r>
      <t>Purpose</t>
    </r>
    <r>
      <rPr>
        <sz val="9"/>
        <rFont val="Arial"/>
        <family val="2"/>
      </rPr>
      <t>:  This tab is to help ensure completeness of this attachment.  After the attachment is completed, please answer the following questions.</t>
    </r>
  </si>
  <si>
    <r>
      <t xml:space="preserve">Total VRS - </t>
    </r>
    <r>
      <rPr>
        <b/>
        <u/>
        <sz val="10"/>
        <color theme="1"/>
        <rFont val="Arial"/>
        <family val="2"/>
      </rPr>
      <t>GASBS No. 75</t>
    </r>
    <r>
      <rPr>
        <b/>
        <sz val="10"/>
        <color theme="1"/>
        <rFont val="Arial"/>
        <family val="2"/>
      </rPr>
      <t xml:space="preserve"> Entries</t>
    </r>
  </si>
  <si>
    <t>AJE 2a:  
VRS - Retiree Health Insurance Credit</t>
  </si>
  <si>
    <t>AJE 2c: 
VRS - Group Life Insurance</t>
  </si>
  <si>
    <t>AJE 2d:  
VRS - Line of Duty Act Program</t>
  </si>
  <si>
    <t>VRS - Retiree Health Insurance Credit</t>
  </si>
  <si>
    <t>DHRM - Pre-Medicare Retiree Healthcare</t>
  </si>
  <si>
    <t>VRS - Virginia Sickness and Disability Program</t>
  </si>
  <si>
    <t>VRS - Group Life Insurance</t>
  </si>
  <si>
    <t>VRS - Line of Duty Act Program</t>
  </si>
  <si>
    <t xml:space="preserve">Net Position - Beginning   </t>
  </si>
  <si>
    <t>VRS-Retiree Health Insurance Credit</t>
  </si>
  <si>
    <t>VRS-Virginia Sickness and Disability Program</t>
  </si>
  <si>
    <t>VRS-Group Life Insurance</t>
  </si>
  <si>
    <t>VRS-Line of Duty Act Program</t>
  </si>
  <si>
    <t xml:space="preserve">AJE 1a:  
VRS - Retiree Health Insurance Credit </t>
  </si>
  <si>
    <t xml:space="preserve">AJE 1c: 
VRS - Group Life Insurance </t>
  </si>
  <si>
    <t>TAB 1-VRS</t>
  </si>
  <si>
    <t>TAB 2-DHRM</t>
  </si>
  <si>
    <r>
      <t xml:space="preserve">Total VRS - 
</t>
    </r>
    <r>
      <rPr>
        <b/>
        <u/>
        <sz val="10"/>
        <color theme="1"/>
        <rFont val="Arial"/>
        <family val="2"/>
      </rPr>
      <t>GASBS No. 75</t>
    </r>
    <r>
      <rPr>
        <b/>
        <sz val="10"/>
        <color theme="1"/>
        <rFont val="Arial"/>
        <family val="2"/>
      </rPr>
      <t xml:space="preserve"> Entries</t>
    </r>
  </si>
  <si>
    <t>AJE 2:  
DHRM - Pre-Medicare Retiree Healthcare</t>
  </si>
  <si>
    <t>Ending Balance</t>
  </si>
  <si>
    <t>KEY AS POSITIVE AMOUNTS</t>
  </si>
  <si>
    <r>
      <t>Reasonableness</t>
    </r>
    <r>
      <rPr>
        <sz val="9"/>
        <rFont val="Arial"/>
        <family val="2"/>
      </rPr>
      <t>:  Do amounts appear reasonable?  An indication of unreasonable amounts is as follows:</t>
    </r>
  </si>
  <si>
    <t>Part 4:  Agreement of Certain Amounts to Attachment HE-10:   After completing Parts 1 to 2 above,  check to make sure certain amounts agree to the Attachment HE-10 as shown below:</t>
  </si>
  <si>
    <t>drop-down list</t>
  </si>
  <si>
    <t>Total VRS Net OPEB Liabilities</t>
  </si>
  <si>
    <r>
      <rPr>
        <b/>
        <sz val="10"/>
        <color theme="1"/>
        <rFont val="Arial"/>
        <family val="2"/>
      </rPr>
      <t>Deferred Inflows of Resources for DHRM OPEB Plan:</t>
    </r>
    <r>
      <rPr>
        <sz val="10"/>
        <color theme="1"/>
        <rFont val="Arial"/>
        <family val="2"/>
      </rPr>
      <t xml:space="preserve">
The total amount reported on Part 1 for Deferred Inflows of Resources in the AJE 1 agrees to the amount reported on the Attachment HE-10 TAB 7 Part 17b item 17 category:  Other Postemployment Benefits-Related - DHRM other postemployment benefit plans - not with a trust (</t>
    </r>
    <r>
      <rPr>
        <u/>
        <sz val="10"/>
        <color theme="1"/>
        <rFont val="Arial"/>
        <family val="2"/>
      </rPr>
      <t>GASBS No. 75</t>
    </r>
    <r>
      <rPr>
        <sz val="10"/>
        <color theme="1"/>
        <rFont val="Arial"/>
        <family val="2"/>
      </rPr>
      <t>).</t>
    </r>
  </si>
  <si>
    <t>Component Unit Name:</t>
  </si>
  <si>
    <t>Component Unit Contact Name:</t>
  </si>
  <si>
    <t>Component Unit Phone Number:</t>
  </si>
  <si>
    <t>Component Unit E-mail Address:</t>
  </si>
  <si>
    <r>
      <t xml:space="preserve">Total Ending Net Position Impact of </t>
    </r>
    <r>
      <rPr>
        <b/>
        <u/>
        <sz val="10"/>
        <color theme="1"/>
        <rFont val="Arial"/>
        <family val="2"/>
      </rPr>
      <t>GASBS No. 75</t>
    </r>
    <r>
      <rPr>
        <sz val="10"/>
        <color theme="1"/>
        <rFont val="Arial"/>
        <family val="2"/>
      </rPr>
      <t xml:space="preserve"> AJEs </t>
    </r>
  </si>
  <si>
    <t>Component Unit Name (linked):</t>
  </si>
  <si>
    <t>I certify that the questions in this attachment have been completed and are accurate.</t>
  </si>
  <si>
    <t>$</t>
  </si>
  <si>
    <t>Note A, A1</t>
  </si>
  <si>
    <t>Note A2</t>
  </si>
  <si>
    <t>Note A1: Unless there is beginning net position restatement, the Net Position - Beginning amount should agree to the prior year Supplemental 75 Entries submission's TAB 1-VRS Part 2 Total Ending Net Position Impact amount of AJE's 1a to 1d and AJE's 2a to 2d.</t>
  </si>
  <si>
    <r>
      <t xml:space="preserve">Note B:  These extra line items are provided if the entity determines other FST line items are needed to record </t>
    </r>
    <r>
      <rPr>
        <b/>
        <u/>
        <sz val="10"/>
        <color theme="1"/>
        <rFont val="Arial"/>
        <family val="2"/>
      </rPr>
      <t>GASBS No. 75</t>
    </r>
    <r>
      <rPr>
        <sz val="10"/>
        <color theme="1"/>
        <rFont val="Arial"/>
        <family val="2"/>
      </rPr>
      <t xml:space="preserve"> entries for the VRS OPEB plans.   </t>
    </r>
  </si>
  <si>
    <t>Long-Term Liabilities - Total OPEB Liabilities:</t>
  </si>
  <si>
    <t>Long-Term Liabilities - Net OPEB Liabilities - Due in More Than One Year</t>
  </si>
  <si>
    <r>
      <t xml:space="preserve">Note A:   Entities that participate in the VRS OPEB plans should record the </t>
    </r>
    <r>
      <rPr>
        <b/>
        <u/>
        <sz val="10"/>
        <color theme="1"/>
        <rFont val="Arial"/>
        <family val="2"/>
      </rPr>
      <t>GASBS No. 75</t>
    </r>
    <r>
      <rPr>
        <sz val="10"/>
        <color theme="1"/>
        <rFont val="Arial"/>
        <family val="2"/>
      </rPr>
      <t xml:space="preserve"> entries/amounts on these Attachment line items, as applicable.   The VRS OPEB plans have a trust that meet the criteria in </t>
    </r>
    <r>
      <rPr>
        <b/>
        <u/>
        <sz val="10"/>
        <color theme="1"/>
        <rFont val="Arial"/>
        <family val="2"/>
      </rPr>
      <t>GASB No. 75</t>
    </r>
    <r>
      <rPr>
        <sz val="10"/>
        <color theme="1"/>
        <rFont val="Arial"/>
        <family val="2"/>
      </rPr>
      <t xml:space="preserve"> paragraph 4, therefore, the long-term liability amounts are reported as a Net OPEB liability except as explained in Note A2.</t>
    </r>
  </si>
  <si>
    <t>Long-Term Liabilities - Net OPEB Liabilities - due in more than one year</t>
  </si>
  <si>
    <t>Long-Term Liabilities - Net OPEB Liabilities - due within one year</t>
  </si>
  <si>
    <t>AJE 3:  
VRS - Line of Duty Act Program                     (KEY AS POSITIVE AMOUNTS)</t>
  </si>
  <si>
    <t>A.L. Philpott Manufacturing Extension Partnership</t>
  </si>
  <si>
    <t>Assistive Technology Loan Fund Authority</t>
  </si>
  <si>
    <t>Danville Science Center, Inc.</t>
  </si>
  <si>
    <t>Fort Monroe Authority</t>
  </si>
  <si>
    <t>Hampton Roads Sanitation District Commission</t>
  </si>
  <si>
    <t>Library of Virginia Foundation</t>
  </si>
  <si>
    <t>Science Museum of Virginia Foundation, Inc.</t>
  </si>
  <si>
    <t xml:space="preserve">Tobacco Region Revitalization Commission </t>
  </si>
  <si>
    <t>Virginia Alcoholic Beverage Control Authority</t>
  </si>
  <si>
    <t>Virginia Biotechnology Research Partnership Authority including Virginia Biotechnology Research Park Corporation</t>
  </si>
  <si>
    <t>Virginia Commercial Space Flight Authority</t>
  </si>
  <si>
    <t>Virginia Economic Development Partnership</t>
  </si>
  <si>
    <t>Virginia Foundation for Healthy Youth</t>
  </si>
  <si>
    <t>Virginia Health Workforce Development Authority</t>
  </si>
  <si>
    <t>Virginia Housing Development Authority</t>
  </si>
  <si>
    <t>Virginia Land Conservation Foundation</t>
  </si>
  <si>
    <t>Virginia Museum of Fine Arts Foundation</t>
  </si>
  <si>
    <t>Virginia Offshore Wind Development Authority</t>
  </si>
  <si>
    <t>Virginia Outdoors Foundation</t>
  </si>
  <si>
    <t>Virginia Port Authority including Virginia International Terminals, LLC</t>
  </si>
  <si>
    <t>Virginia Public School Authority</t>
  </si>
  <si>
    <t>Virginia Resources Authority</t>
  </si>
  <si>
    <t>Virginia School for the Deaf and Blind Foundation</t>
  </si>
  <si>
    <t>Virginia Small Business Financing Authority</t>
  </si>
  <si>
    <t>Virginia Solar Energy Development and Energy Storage Authority</t>
  </si>
  <si>
    <t>Virginia Tourism Authority</t>
  </si>
  <si>
    <r>
      <rPr>
        <b/>
        <sz val="10"/>
        <color theme="1"/>
        <rFont val="Arial"/>
        <family val="2"/>
      </rPr>
      <t xml:space="preserve">Deferred Outflows of Resources - for DHRM OPEB Plan: 
</t>
    </r>
    <r>
      <rPr>
        <sz val="10"/>
        <color theme="1"/>
        <rFont val="Arial"/>
        <family val="2"/>
      </rPr>
      <t>The total amount reported in Part 1 for Deferred Outflows of Resources in the AJE 1 plus AJE 2 agrees to the amount reported on the Attachment HE-10 TAB 7 Part 17a item 12 category:  Other Postemployment Benefits-Related - DHRM other postemployment benefit plans - not with a trust (pre-Medicare) (</t>
    </r>
    <r>
      <rPr>
        <u/>
        <sz val="10"/>
        <color theme="1"/>
        <rFont val="Arial"/>
        <family val="2"/>
      </rPr>
      <t>GASBS No. 75</t>
    </r>
    <r>
      <rPr>
        <sz val="10"/>
        <color theme="1"/>
        <rFont val="Arial"/>
        <family val="2"/>
      </rPr>
      <t>).</t>
    </r>
  </si>
  <si>
    <t>Note A1:  Unless there is a beginning net position restatement, the Net Position - Beginning amount should agree to the prior year Supplemental 75 Entries submission's TAB 2-DHRM Part 2 Total Ending Net Position amount.</t>
  </si>
  <si>
    <r>
      <t>AJEs 3:</t>
    </r>
    <r>
      <rPr>
        <sz val="10"/>
        <color theme="1"/>
        <rFont val="Arial"/>
        <family val="2"/>
      </rPr>
      <t xml:space="preserve">  To reclassify the portion of the AJE 1d Net OPEB Liability for VRS - Line of Duty Act Program that is 'due within one year' as provided by VRS. </t>
    </r>
  </si>
  <si>
    <r>
      <t xml:space="preserve">Revision Control Log (RCL) for  </t>
    </r>
    <r>
      <rPr>
        <b/>
        <u/>
        <sz val="8"/>
        <rFont val="Times New Roman"/>
        <family val="1"/>
      </rPr>
      <t>GASBS No. 75</t>
    </r>
    <r>
      <rPr>
        <b/>
        <sz val="8"/>
        <rFont val="Times New Roman"/>
        <family val="1"/>
      </rPr>
      <t xml:space="preserve"> Entries - Supplemental Submission</t>
    </r>
  </si>
  <si>
    <t>Total Other Postemployment Benefits (OPEB)  Liabilities - Due in More than One Year</t>
  </si>
  <si>
    <t>Total Other Postemployment Benefits (OPEB) Liabilities-Due Within One Year</t>
  </si>
  <si>
    <r>
      <t>Other Total OPEB Liabilities
(</t>
    </r>
    <r>
      <rPr>
        <b/>
        <u/>
        <sz val="10"/>
        <color theme="1"/>
        <rFont val="Arial"/>
        <family val="2"/>
      </rPr>
      <t>not with DHRM</t>
    </r>
    <r>
      <rPr>
        <b/>
        <sz val="10"/>
        <color theme="1"/>
        <rFont val="Arial"/>
        <family val="2"/>
      </rPr>
      <t>)</t>
    </r>
  </si>
  <si>
    <r>
      <t xml:space="preserve">We certify that this </t>
    </r>
    <r>
      <rPr>
        <b/>
        <u/>
        <sz val="10"/>
        <rFont val="Arial"/>
        <family val="2"/>
      </rPr>
      <t>GASBS No. 75</t>
    </r>
    <r>
      <rPr>
        <sz val="10"/>
        <rFont val="Arial"/>
        <family val="2"/>
      </rPr>
      <t xml:space="preserve"> entries - Supplemental Submission has been reviewed and is complete and accurate.  (</t>
    </r>
    <r>
      <rPr>
        <b/>
        <u/>
        <sz val="10"/>
        <rFont val="Arial"/>
        <family val="2"/>
      </rPr>
      <t>Note</t>
    </r>
    <r>
      <rPr>
        <b/>
        <sz val="10"/>
        <rFont val="Arial"/>
        <family val="2"/>
      </rPr>
      <t xml:space="preserve">: </t>
    </r>
    <r>
      <rPr>
        <sz val="10"/>
        <rFont val="Arial"/>
        <family val="2"/>
      </rPr>
      <t xml:space="preserve"> There should be a segregation of duties; therefore, the preparer and the reviewer should not be the same.  By typing your names below you certify that the preparer and reviewer were not the same for any tab.)</t>
    </r>
  </si>
  <si>
    <t xml:space="preserve">Restricted Other Assets </t>
  </si>
  <si>
    <t>Other Net OPEB Liabilities (not with VRS)</t>
  </si>
  <si>
    <t>Total All Net OPEB Liabilities</t>
  </si>
  <si>
    <t>Long-Term Liabilities - Net OPEB Liabilities:</t>
  </si>
  <si>
    <t>Virginia Passenger Rail Authority</t>
  </si>
  <si>
    <t xml:space="preserve">Virginia Innovation Partnership Authority </t>
  </si>
  <si>
    <r>
      <t xml:space="preserve">Long-Term Liabilities - Total OPEB Liabilities 
(For OPEB plans </t>
    </r>
    <r>
      <rPr>
        <b/>
        <u/>
        <sz val="10"/>
        <color theme="1"/>
        <rFont val="Arial"/>
        <family val="2"/>
      </rPr>
      <t>not with a trust</t>
    </r>
    <r>
      <rPr>
        <b/>
        <sz val="10"/>
        <color theme="1"/>
        <rFont val="Arial"/>
        <family val="2"/>
      </rPr>
      <t xml:space="preserve"> that meet requirements in </t>
    </r>
    <r>
      <rPr>
        <b/>
        <u/>
        <sz val="10"/>
        <color theme="1"/>
        <rFont val="Arial"/>
        <family val="2"/>
      </rPr>
      <t>GASBS No. 75</t>
    </r>
    <r>
      <rPr>
        <b/>
        <sz val="10"/>
        <color theme="1"/>
        <rFont val="Arial"/>
        <family val="2"/>
      </rPr>
      <t xml:space="preserve"> paragraph 4)</t>
    </r>
  </si>
  <si>
    <t>I certify that the questions in this attachment have been reviewed and are accurate.</t>
  </si>
  <si>
    <t xml:space="preserve">
VRS - Retiree Health Insurance Credit</t>
  </si>
  <si>
    <t>Operating and Nonoperating Expenses</t>
  </si>
  <si>
    <t xml:space="preserve">
VRS - Virginia Sickness and Disability Program (VSDP)</t>
  </si>
  <si>
    <t xml:space="preserve">
VRS - Group Life Insurance</t>
  </si>
  <si>
    <t xml:space="preserve">
VRS - Line of Duty Act Program</t>
  </si>
  <si>
    <t xml:space="preserve">
DHRM - Pre-Medicare Retiree Healthcare</t>
  </si>
  <si>
    <t>Deferred Outflows of Resources</t>
  </si>
  <si>
    <t>Southwest Virginia Energy Research and Development Authority</t>
  </si>
  <si>
    <t>Virginia Cannabis Control Authority</t>
  </si>
  <si>
    <t>Certification</t>
  </si>
  <si>
    <t>Summations of AJEs above (for informational purposes only):</t>
  </si>
  <si>
    <r>
      <t>AJE 1b: 
VRS - Virginia Sickness and Disability Program (VSDP)</t>
    </r>
    <r>
      <rPr>
        <b/>
        <sz val="10"/>
        <color rgb="FFFF0000"/>
        <rFont val="Arial"/>
        <family val="2"/>
      </rPr>
      <t xml:space="preserve"> See Note A3 </t>
    </r>
  </si>
  <si>
    <t xml:space="preserve">Operating and Nonoperating Expenses </t>
  </si>
  <si>
    <t>Program Revenue-Operating Grants and Contributions</t>
  </si>
  <si>
    <t>Notes A,C</t>
  </si>
  <si>
    <t>Note A3: For purposes of the Annual Comprehensive Financial Report, the net position impact of the VSDP AJE 1b and AJE 2b should be reported on the CU4 template's Restricted for Net Other Postemployment Benefit - VSDP line item.</t>
  </si>
  <si>
    <r>
      <t xml:space="preserve">Long-Term Liabilities - Net OPEB Liabilities
(For OPEB plans </t>
    </r>
    <r>
      <rPr>
        <b/>
        <u/>
        <sz val="10"/>
        <color theme="1"/>
        <rFont val="Arial"/>
        <family val="2"/>
      </rPr>
      <t>with a trust</t>
    </r>
    <r>
      <rPr>
        <b/>
        <sz val="10"/>
        <color theme="1"/>
        <rFont val="Arial"/>
        <family val="2"/>
      </rPr>
      <t xml:space="preserve"> that meet requirements in </t>
    </r>
    <r>
      <rPr>
        <b/>
        <u/>
        <sz val="10"/>
        <color theme="1"/>
        <rFont val="Arial"/>
        <family val="2"/>
      </rPr>
      <t>GASBS No. 75</t>
    </r>
    <r>
      <rPr>
        <b/>
        <sz val="10"/>
        <color theme="1"/>
        <rFont val="Arial"/>
        <family val="2"/>
      </rPr>
      <t xml:space="preserve"> paragraph 4)
</t>
    </r>
  </si>
  <si>
    <r>
      <t xml:space="preserve">Note:  The </t>
    </r>
    <r>
      <rPr>
        <b/>
        <u/>
        <sz val="10"/>
        <color theme="1"/>
        <rFont val="Arial"/>
        <family val="2"/>
      </rPr>
      <t>GASBS No. 75</t>
    </r>
    <r>
      <rPr>
        <sz val="10"/>
        <color theme="1"/>
        <rFont val="Arial"/>
        <family val="2"/>
      </rPr>
      <t xml:space="preserve"> entries should be included in the template if the information is available from VRS (TAB 1) and DHRM (TAB 2).</t>
    </r>
  </si>
  <si>
    <r>
      <t xml:space="preserve">Purpose:  This supplemental submission provides the </t>
    </r>
    <r>
      <rPr>
        <b/>
        <u/>
        <sz val="10"/>
        <color theme="1"/>
        <rFont val="Arial"/>
        <family val="2"/>
      </rPr>
      <t>GASBS No. 75</t>
    </r>
    <r>
      <rPr>
        <b/>
        <sz val="10"/>
        <color theme="1"/>
        <rFont val="Arial"/>
        <family val="2"/>
      </rPr>
      <t xml:space="preserve"> entries to the Attachment CU4 - Financial Statement Template.</t>
    </r>
  </si>
  <si>
    <r>
      <t xml:space="preserve">AJE 2b: 
VRS - Virginia Sickness and Disability Program
</t>
    </r>
    <r>
      <rPr>
        <b/>
        <sz val="10"/>
        <color rgb="FFFF0000"/>
        <rFont val="Arial"/>
        <family val="2"/>
      </rPr>
      <t>See Note A3</t>
    </r>
    <r>
      <rPr>
        <b/>
        <sz val="10"/>
        <color theme="1"/>
        <rFont val="Arial"/>
        <family val="2"/>
      </rPr>
      <t xml:space="preserve"> </t>
    </r>
    <r>
      <rPr>
        <b/>
        <sz val="10"/>
        <color rgb="FFFF0000"/>
        <rFont val="Arial"/>
        <family val="2"/>
      </rPr>
      <t>above</t>
    </r>
  </si>
  <si>
    <r>
      <rPr>
        <b/>
        <u/>
        <sz val="10"/>
        <color theme="1"/>
        <rFont val="Arial"/>
        <family val="2"/>
      </rPr>
      <t>GASBS No. 75</t>
    </r>
    <r>
      <rPr>
        <b/>
        <sz val="10"/>
        <color theme="1"/>
        <rFont val="Arial"/>
        <family val="2"/>
      </rPr>
      <t xml:space="preserve"> Entries - Supplemental Submission FYE 6/30/2024  (Round all amounts to nearest dollar)</t>
    </r>
  </si>
  <si>
    <r>
      <t xml:space="preserve">Instructions:  Complete Tabs 1 and 2 and the Certification tab.  Save the file with the component unit's acronym - Supplemental Item 4 - </t>
    </r>
    <r>
      <rPr>
        <b/>
        <u/>
        <sz val="10"/>
        <color theme="1"/>
        <rFont val="Arial"/>
        <family val="2"/>
      </rPr>
      <t>GASBS No. 75</t>
    </r>
    <r>
      <rPr>
        <sz val="10"/>
        <color theme="1"/>
        <rFont val="Arial"/>
        <family val="2"/>
      </rPr>
      <t xml:space="preserve"> entries FY24.xlsx.  Submit to DOA at finrept-cu@doa.virginia.gov and copy APA at APAFinRept@apa.virginia.gov.  Contact John Sotos at 804-225-2111 or john.sotos@doa.virginia.gov if you experience any difficulties with this file.  Questions specific to the </t>
    </r>
    <r>
      <rPr>
        <b/>
        <u/>
        <sz val="10"/>
        <color theme="1"/>
        <rFont val="Arial"/>
        <family val="2"/>
      </rPr>
      <t>GASBS No. 75</t>
    </r>
    <r>
      <rPr>
        <sz val="10"/>
        <color theme="1"/>
        <rFont val="Arial"/>
        <family val="2"/>
      </rPr>
      <t xml:space="preserve"> data provided by VRS should be directed to Leslie Weldon at lweldon@varetire.org. Questions specific to the </t>
    </r>
    <r>
      <rPr>
        <b/>
        <u/>
        <sz val="10"/>
        <color theme="1"/>
        <rFont val="Arial"/>
        <family val="2"/>
      </rPr>
      <t>GASBS No. 75</t>
    </r>
    <r>
      <rPr>
        <sz val="10"/>
        <color theme="1"/>
        <rFont val="Arial"/>
        <family val="2"/>
      </rPr>
      <t xml:space="preserve"> data provided by DHRM should be directed to Donna Brown at Donna.Brown@dhrm.virginia.gov or Stephanie Day at Stephanie.Day@dhrm.virginia.gov.</t>
    </r>
  </si>
  <si>
    <r>
      <t xml:space="preserve">AJE 1d:  
VRS - Line of Duty Act Program
</t>
    </r>
    <r>
      <rPr>
        <b/>
        <sz val="10"/>
        <color rgb="FFFF0000"/>
        <rFont val="Arial"/>
        <family val="2"/>
      </rPr>
      <t>See Part 4</t>
    </r>
  </si>
  <si>
    <t>Note C: This line item is to report the FY 2023 Special Revenue Allocation amounts (see FY 2023 Special Employer Contributions in the VRS sample journal entries.)</t>
  </si>
  <si>
    <t>Covered-Employee Payroll for FY 2024</t>
  </si>
  <si>
    <r>
      <t xml:space="preserve">Part 4:  For VRS - Line of Duty Act Program only:  </t>
    </r>
    <r>
      <rPr>
        <sz val="10"/>
        <color theme="1"/>
        <rFont val="Arial"/>
        <family val="2"/>
      </rPr>
      <t>Provide the following:</t>
    </r>
  </si>
  <si>
    <r>
      <t xml:space="preserve">Part 3:  Schedule of Changes in Long-Term Liabilities:   </t>
    </r>
    <r>
      <rPr>
        <sz val="10"/>
        <color theme="1"/>
        <rFont val="Arial"/>
        <family val="2"/>
      </rPr>
      <t xml:space="preserve">Provide the total ending Long-Term Liabilities - Net OPEB Liability amount </t>
    </r>
    <r>
      <rPr>
        <b/>
        <u/>
        <sz val="10"/>
        <color theme="1"/>
        <rFont val="Arial"/>
        <family val="2"/>
      </rPr>
      <t>not with VRS</t>
    </r>
    <r>
      <rPr>
        <sz val="10"/>
        <color theme="1"/>
        <rFont val="Arial"/>
        <family val="2"/>
      </rPr>
      <t>, if any.</t>
    </r>
  </si>
  <si>
    <r>
      <t xml:space="preserve">Part 1:  </t>
    </r>
    <r>
      <rPr>
        <b/>
        <u/>
        <sz val="10"/>
        <color theme="1"/>
        <rFont val="Arial"/>
        <family val="2"/>
      </rPr>
      <t>GASBS No. 75</t>
    </r>
    <r>
      <rPr>
        <sz val="10"/>
        <color theme="1"/>
        <rFont val="Arial"/>
        <family val="2"/>
      </rPr>
      <t xml:space="preserve"> Entries:  Provide the </t>
    </r>
    <r>
      <rPr>
        <b/>
        <u/>
        <sz val="10"/>
        <color theme="1"/>
        <rFont val="Arial"/>
        <family val="2"/>
      </rPr>
      <t>GASBS No. 75</t>
    </r>
    <r>
      <rPr>
        <sz val="10"/>
        <color theme="1"/>
        <rFont val="Arial"/>
        <family val="2"/>
      </rPr>
      <t xml:space="preserve"> entries included in the Attachment CU4 - Financial Statement Template Total Year-End June 30, 2024, column included for the DHRM OPEB plan.</t>
    </r>
  </si>
  <si>
    <t>AJE 1:  
DHRM - Pre-Medicare Retiree Healthcare (PMRH)</t>
  </si>
  <si>
    <r>
      <t xml:space="preserve">Note A:   Entities that participate in the DHRM Pre-Medicare Retiree Healthcare should record the </t>
    </r>
    <r>
      <rPr>
        <b/>
        <u/>
        <sz val="10"/>
        <color theme="1"/>
        <rFont val="Arial"/>
        <family val="2"/>
      </rPr>
      <t>GASBS No. 75</t>
    </r>
    <r>
      <rPr>
        <sz val="10"/>
        <color theme="1"/>
        <rFont val="Arial"/>
        <family val="2"/>
      </rPr>
      <t xml:space="preserve"> entries/amounts on these FST line items.    The DHRM OPEB plan does </t>
    </r>
    <r>
      <rPr>
        <b/>
        <u/>
        <sz val="10"/>
        <color theme="1"/>
        <rFont val="Arial"/>
        <family val="2"/>
      </rPr>
      <t>not</t>
    </r>
    <r>
      <rPr>
        <sz val="10"/>
        <color theme="1"/>
        <rFont val="Arial"/>
        <family val="2"/>
      </rPr>
      <t xml:space="preserve"> have a trust that meets the </t>
    </r>
    <r>
      <rPr>
        <b/>
        <u/>
        <sz val="10"/>
        <color theme="1"/>
        <rFont val="Arial"/>
        <family val="2"/>
      </rPr>
      <t>GASBS No. 75</t>
    </r>
    <r>
      <rPr>
        <sz val="10"/>
        <color theme="1"/>
        <rFont val="Arial"/>
        <family val="2"/>
      </rPr>
      <t xml:space="preserve"> paragraph 4 requirements; therefore, a Total OPEB Liability rather than a Net OPEB Liability is reported.</t>
    </r>
  </si>
  <si>
    <r>
      <rPr>
        <b/>
        <sz val="10"/>
        <color theme="1"/>
        <rFont val="Arial"/>
        <family val="2"/>
      </rPr>
      <t xml:space="preserve">Part 2:   Ending Net Position Impact by line item: </t>
    </r>
    <r>
      <rPr>
        <sz val="10"/>
        <color theme="1"/>
        <rFont val="Arial"/>
        <family val="2"/>
      </rPr>
      <t xml:space="preserve"> The total ending net position impact for the</t>
    </r>
    <r>
      <rPr>
        <u/>
        <sz val="10"/>
        <color theme="1"/>
        <rFont val="Arial"/>
        <family val="2"/>
      </rPr>
      <t xml:space="preserve"> </t>
    </r>
    <r>
      <rPr>
        <b/>
        <u/>
        <sz val="10"/>
        <color theme="1"/>
        <rFont val="Arial"/>
        <family val="2"/>
      </rPr>
      <t>GASBS No. 75</t>
    </r>
    <r>
      <rPr>
        <sz val="10"/>
        <color theme="1"/>
        <rFont val="Arial"/>
        <family val="2"/>
      </rPr>
      <t xml:space="preserve"> AJEs in Part 1 is shown below.  If the amount below is not correct, revise amount. </t>
    </r>
    <r>
      <rPr>
        <b/>
        <sz val="10"/>
        <color theme="1"/>
        <rFont val="Arial"/>
        <family val="2"/>
      </rPr>
      <t xml:space="preserve"> KEY ENDING NET POSITION INCREASE AS POSITIVE AND DECREASE AS NEGATIVE.</t>
    </r>
  </si>
  <si>
    <t xml:space="preserve">DHRM - Pre-Medicare Retiree Healthcare 
</t>
  </si>
  <si>
    <t xml:space="preserve"> AJE 1 &amp; 2:  Ending Net Position</t>
  </si>
  <si>
    <r>
      <t xml:space="preserve">Covered-Employee Payroll for </t>
    </r>
    <r>
      <rPr>
        <u/>
        <sz val="10"/>
        <color theme="1"/>
        <rFont val="Arial"/>
        <family val="2"/>
      </rPr>
      <t xml:space="preserve">FY </t>
    </r>
    <r>
      <rPr>
        <u/>
        <sz val="10"/>
        <rFont val="Arial"/>
        <family val="2"/>
      </rPr>
      <t>2023</t>
    </r>
  </si>
  <si>
    <t>Note:  For Part 4 on this TAB 2-DHRM, the prior year covered-employee payroll is needed based on the measurement date of June 30, 2023.</t>
  </si>
  <si>
    <r>
      <t>Part 4:  For DHRM - Pre-Medicare Retiree Healthcare (PMRH) only</t>
    </r>
    <r>
      <rPr>
        <sz val="10"/>
        <color theme="1"/>
        <rFont val="Arial"/>
        <family val="2"/>
      </rPr>
      <t>: Provide the following:</t>
    </r>
  </si>
  <si>
    <t>For the Year Ended June 30, 2024</t>
  </si>
  <si>
    <r>
      <t xml:space="preserve">Part 1:   </t>
    </r>
    <r>
      <rPr>
        <b/>
        <u/>
        <sz val="10"/>
        <color theme="1"/>
        <rFont val="Arial"/>
        <family val="2"/>
      </rPr>
      <t>GASBS No. 75</t>
    </r>
    <r>
      <rPr>
        <b/>
        <sz val="10"/>
        <color theme="1"/>
        <rFont val="Arial"/>
        <family val="2"/>
      </rPr>
      <t xml:space="preserve"> entries:  </t>
    </r>
    <r>
      <rPr>
        <sz val="10"/>
        <color theme="1"/>
        <rFont val="Arial"/>
        <family val="2"/>
      </rPr>
      <t xml:space="preserve">Provide the </t>
    </r>
    <r>
      <rPr>
        <b/>
        <u/>
        <sz val="10"/>
        <color theme="1"/>
        <rFont val="Arial"/>
        <family val="2"/>
      </rPr>
      <t>GASBS No. 75</t>
    </r>
    <r>
      <rPr>
        <sz val="10"/>
        <color theme="1"/>
        <rFont val="Arial"/>
        <family val="2"/>
      </rPr>
      <t xml:space="preserve"> entries included in the Attachment CU4 - Financial Statement Attachment Total Year-End June 30, 2024, column.</t>
    </r>
  </si>
  <si>
    <r>
      <rPr>
        <b/>
        <sz val="10"/>
        <color theme="1"/>
        <rFont val="Arial"/>
        <family val="2"/>
      </rPr>
      <t>Part 3:  Long-Term Liabilities -  Total Other Postemployment Benefits (OPEB) Liabilities:</t>
    </r>
    <r>
      <rPr>
        <sz val="10"/>
        <color theme="1"/>
        <rFont val="Arial"/>
        <family val="2"/>
      </rPr>
      <t xml:space="preserve">  Provide the total ending Long-Term Liabilities - Total OPEB Liability amount </t>
    </r>
    <r>
      <rPr>
        <b/>
        <u/>
        <sz val="10"/>
        <color theme="1"/>
        <rFont val="Arial"/>
        <family val="2"/>
      </rPr>
      <t>not with DHRM</t>
    </r>
    <r>
      <rPr>
        <sz val="10"/>
        <color theme="1"/>
        <rFont val="Arial"/>
        <family val="2"/>
      </rPr>
      <t>, if any.</t>
    </r>
  </si>
  <si>
    <t xml:space="preserve"> AJE 1a &amp; 2a:  Ending Net Position (NP)</t>
  </si>
  <si>
    <t xml:space="preserve"> AJE 1b &amp; 2b:  Ending Net Position (NP)</t>
  </si>
  <si>
    <t xml:space="preserve"> AJE 1c &amp; 2c:  Ending Net Position (NP)</t>
  </si>
  <si>
    <t xml:space="preserve"> AJE 1d &amp; 2d:  Ending Net Position (NP)</t>
  </si>
  <si>
    <t>Total Ending Net Position (NP)</t>
  </si>
  <si>
    <r>
      <t xml:space="preserve">Part 2: Total Ending Net Position (NP) Impact:   </t>
    </r>
    <r>
      <rPr>
        <sz val="10"/>
        <color theme="1"/>
        <rFont val="Arial"/>
        <family val="2"/>
      </rPr>
      <t xml:space="preserve">Below shows the total ending net position impact for the </t>
    </r>
    <r>
      <rPr>
        <b/>
        <u/>
        <sz val="10"/>
        <color theme="1"/>
        <rFont val="Arial"/>
        <family val="2"/>
      </rPr>
      <t>GASBS No. 75</t>
    </r>
    <r>
      <rPr>
        <sz val="10"/>
        <color theme="1"/>
        <rFont val="Arial"/>
        <family val="2"/>
      </rPr>
      <t xml:space="preserve"> AJEs in Part 1.  If the amounts shown below are not correct, revise amounts.</t>
    </r>
    <r>
      <rPr>
        <b/>
        <sz val="10"/>
        <color theme="1"/>
        <rFont val="Arial"/>
        <family val="2"/>
      </rPr>
      <t xml:space="preserve"> KEY INCREASES TO NP AS POSITIVES AND DECREASES TO NP AS NEGATIVES.</t>
    </r>
  </si>
  <si>
    <t>Note A2:  Entities that participate in the VRS Virginia Sickness and Disability Program have a Net OPEB Asset rather than a Net OPEB Liability.  This  should be reported on the Restricted Other Assets FST line item on the CU4 with a description of VSDP Net OPEB Asset.</t>
  </si>
  <si>
    <r>
      <rPr>
        <b/>
        <sz val="10"/>
        <color theme="1"/>
        <rFont val="Arial"/>
        <family val="2"/>
      </rPr>
      <t>AJEs 1a to 1d:</t>
    </r>
    <r>
      <rPr>
        <sz val="10"/>
        <color theme="1"/>
        <rFont val="Arial"/>
        <family val="2"/>
      </rPr>
      <t xml:space="preserve">  To provide the </t>
    </r>
    <r>
      <rPr>
        <b/>
        <u/>
        <sz val="10"/>
        <color theme="1"/>
        <rFont val="Arial"/>
        <family val="2"/>
      </rPr>
      <t>GASBS No. 75</t>
    </r>
    <r>
      <rPr>
        <sz val="10"/>
        <color theme="1"/>
        <rFont val="Arial"/>
        <family val="2"/>
      </rPr>
      <t xml:space="preserve"> entries by other postemployment benefit (OPEB) plans provided by the Virginia Retirement System (VRS) and the beginning net position amount related to the prior year's </t>
    </r>
    <r>
      <rPr>
        <b/>
        <u/>
        <sz val="10"/>
        <color theme="1"/>
        <rFont val="Arial"/>
        <family val="2"/>
      </rPr>
      <t>GASBS No. 75</t>
    </r>
    <r>
      <rPr>
        <sz val="10"/>
        <color theme="1"/>
        <rFont val="Arial"/>
        <family val="2"/>
      </rPr>
      <t xml:space="preserve"> entries.   Ending net position impact is shown in Part 2.</t>
    </r>
  </si>
  <si>
    <r>
      <rPr>
        <b/>
        <sz val="10"/>
        <color theme="1"/>
        <rFont val="Arial"/>
        <family val="2"/>
      </rPr>
      <t>AJE 1:</t>
    </r>
    <r>
      <rPr>
        <sz val="10"/>
        <color theme="1"/>
        <rFont val="Arial"/>
        <family val="2"/>
      </rPr>
      <t xml:space="preserve">  To provide the </t>
    </r>
    <r>
      <rPr>
        <b/>
        <u/>
        <sz val="10"/>
        <color theme="1"/>
        <rFont val="Arial"/>
        <family val="2"/>
      </rPr>
      <t>GASBS No. 75</t>
    </r>
    <r>
      <rPr>
        <sz val="10"/>
        <color theme="1"/>
        <rFont val="Arial"/>
        <family val="2"/>
      </rPr>
      <t xml:space="preserve"> entries for the other postemployment benefit (OPEB) plan provided by the Department of Human Resource Management (DHRM).   Ending net position impact is shown in Part 2.</t>
    </r>
  </si>
  <si>
    <r>
      <t xml:space="preserve">AJE 2:   </t>
    </r>
    <r>
      <rPr>
        <sz val="10"/>
        <color theme="1"/>
        <rFont val="Arial"/>
        <family val="2"/>
      </rPr>
      <t xml:space="preserve">To provide the FY 2024 amounts as described in </t>
    </r>
    <r>
      <rPr>
        <b/>
        <u/>
        <sz val="10"/>
        <color theme="1"/>
        <rFont val="Arial"/>
        <family val="2"/>
      </rPr>
      <t>GASBS No. 75</t>
    </r>
    <r>
      <rPr>
        <sz val="10"/>
        <color theme="1"/>
        <rFont val="Arial"/>
        <family val="2"/>
      </rPr>
      <t xml:space="preserve"> paragraph 159.   Ending net position impact is shown in Part 2.</t>
    </r>
  </si>
  <si>
    <r>
      <t xml:space="preserve">Note B:   These extra line items are provided if the entity determines other FST line items are needed to record </t>
    </r>
    <r>
      <rPr>
        <b/>
        <u/>
        <sz val="10"/>
        <color theme="1"/>
        <rFont val="Arial"/>
        <family val="2"/>
      </rPr>
      <t>GASBS No. 75</t>
    </r>
    <r>
      <rPr>
        <sz val="10"/>
        <color theme="1"/>
        <rFont val="Arial"/>
        <family val="2"/>
      </rPr>
      <t xml:space="preserve"> entries for the DHRM OPEB plan.   </t>
    </r>
  </si>
  <si>
    <r>
      <t xml:space="preserve">AJEs 2a to 2d:  </t>
    </r>
    <r>
      <rPr>
        <sz val="10"/>
        <color theme="1"/>
        <rFont val="Arial"/>
        <family val="2"/>
      </rPr>
      <t>To provide the reclassification of FY 2024 employer contributions since the measurement date for the OPEB plans is 6/30/2023.   Ending net position impact is shown in Part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</si>
</sst>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_(* \(#,##0\);_(* &quot;-&quot;_);_(@_)"/>
    <numFmt numFmtId="43" formatCode="_(* #,##0.00_);_(* \(#,##0.00\);_(* &quot;-&quot;??_);_(@_)"/>
    <numFmt numFmtId="164" formatCode="_(* #,##0_);_(* \(#,##0\);_(* &quot;-&quot;??_);_(@_)"/>
    <numFmt numFmtId="165" formatCode="mm/dd/yy;@"/>
    <numFmt numFmtId="166" formatCode="&quot;$&quot;#,##0\ ;\(&quot;$&quot;#,##0\)"/>
    <numFmt numFmtId="167" formatCode="#,##0;\-#,##0"/>
    <numFmt numFmtId="168" formatCode="#,##0.0000000000;\-#,##0.0000000000"/>
    <numFmt numFmtId="169" formatCode="#,##0.0;\-#,##0.0"/>
    <numFmt numFmtId="170" formatCode="#,##0.00;\-#,##0.00"/>
    <numFmt numFmtId="171" formatCode="#,##0.000;\-#,##0.000"/>
    <numFmt numFmtId="172" formatCode="#,##0.0000;\-#,##0.0000"/>
    <numFmt numFmtId="173" formatCode="#,##0.00000;\-#,##0.00000"/>
    <numFmt numFmtId="174" formatCode="#,##0.000000;\-#,##0.000000"/>
    <numFmt numFmtId="175" formatCode="#,##0.0000000;\-#,##0.0000000"/>
    <numFmt numFmtId="176" formatCode="#,##0.00000000;\-#,##0.00000000"/>
    <numFmt numFmtId="177" formatCode="#,##0.000000000;\-#,##0.000000000"/>
    <numFmt numFmtId="178" formatCode="[&lt;=9999999]###\-####;\(###\)\ ###\-####"/>
  </numFmts>
  <fonts count="38">
    <font>
      <sz val="11"/>
      <color theme="1"/>
      <name val="Calibri"/>
      <family val="2"/>
      <scheme val="minor"/>
    </font>
    <font>
      <sz val="11"/>
      <color theme="1"/>
      <name val="Calibri"/>
      <family val="2"/>
      <scheme val="minor"/>
    </font>
    <font>
      <sz val="9"/>
      <name val="Arial"/>
      <family val="2"/>
    </font>
    <font>
      <b/>
      <sz val="10"/>
      <color theme="1"/>
      <name val="Arial"/>
      <family val="2"/>
    </font>
    <font>
      <sz val="10"/>
      <color theme="1"/>
      <name val="Arial"/>
      <family val="2"/>
    </font>
    <font>
      <u/>
      <sz val="10"/>
      <color theme="1"/>
      <name val="Arial"/>
      <family val="2"/>
    </font>
    <font>
      <sz val="10"/>
      <name val="Arial"/>
      <family val="2"/>
    </font>
    <font>
      <b/>
      <u/>
      <sz val="10"/>
      <color theme="1"/>
      <name val="Arial"/>
      <family val="2"/>
    </font>
    <font>
      <b/>
      <sz val="9"/>
      <name val="Arial"/>
      <family val="2"/>
    </font>
    <font>
      <sz val="12"/>
      <color indexed="24"/>
      <name val="Arial"/>
      <family val="2"/>
    </font>
    <font>
      <sz val="10"/>
      <color indexed="8"/>
      <name val="Arial"/>
      <family val="2"/>
    </font>
    <font>
      <sz val="10"/>
      <name val="Times New Roman"/>
      <family val="1"/>
    </font>
    <font>
      <sz val="8"/>
      <name val="Times New Roman"/>
      <family val="1"/>
    </font>
    <font>
      <b/>
      <sz val="8"/>
      <name val="Arial"/>
      <family val="2"/>
    </font>
    <font>
      <sz val="8"/>
      <name val="Arial"/>
      <family val="2"/>
    </font>
    <font>
      <sz val="9"/>
      <color rgb="FF0070C0"/>
      <name val="Arial"/>
      <family val="2"/>
    </font>
    <font>
      <b/>
      <u/>
      <sz val="9"/>
      <name val="Arial"/>
      <family val="2"/>
    </font>
    <font>
      <b/>
      <sz val="14"/>
      <color indexed="24"/>
      <name val="Arial"/>
      <family val="2"/>
    </font>
    <font>
      <b/>
      <sz val="12"/>
      <color indexed="24"/>
      <name val="Arial"/>
      <family val="2"/>
    </font>
    <font>
      <sz val="10"/>
      <name val="Arial Unicode MS"/>
      <family val="2"/>
    </font>
    <font>
      <b/>
      <sz val="14"/>
      <color rgb="FFFF0000"/>
      <name val="Arial"/>
      <family val="2"/>
    </font>
    <font>
      <b/>
      <sz val="10"/>
      <color rgb="FFFF0000"/>
      <name val="Arial"/>
      <family val="2"/>
    </font>
    <font>
      <b/>
      <sz val="8"/>
      <name val="Times New Roman"/>
      <family val="1"/>
    </font>
    <font>
      <b/>
      <u/>
      <sz val="8"/>
      <name val="Times New Roman"/>
      <family val="1"/>
    </font>
    <font>
      <sz val="9"/>
      <color indexed="81"/>
      <name val="Tahoma"/>
      <family val="2"/>
    </font>
    <font>
      <u/>
      <sz val="10"/>
      <color rgb="FF0000FF"/>
      <name val="Arial"/>
      <family val="2"/>
    </font>
    <font>
      <u/>
      <sz val="11"/>
      <color theme="10"/>
      <name val="Calibri"/>
      <family val="2"/>
      <scheme val="minor"/>
    </font>
    <font>
      <sz val="10"/>
      <color rgb="FFFF0000"/>
      <name val="Arial"/>
      <family val="2"/>
    </font>
    <font>
      <sz val="10"/>
      <color rgb="FFFFFF00"/>
      <name val="Arial"/>
      <family val="2"/>
    </font>
    <font>
      <b/>
      <u/>
      <sz val="10"/>
      <name val="Arial"/>
      <family val="2"/>
    </font>
    <font>
      <b/>
      <sz val="10"/>
      <name val="Arial"/>
      <family val="2"/>
    </font>
    <font>
      <b/>
      <sz val="9"/>
      <color indexed="81"/>
      <name val="Tahoma"/>
      <family val="2"/>
    </font>
    <font>
      <u/>
      <sz val="10"/>
      <name val="Arial"/>
      <family val="2"/>
    </font>
    <font>
      <b/>
      <sz val="14"/>
      <name val="Arial"/>
      <family val="2"/>
    </font>
    <font>
      <sz val="11"/>
      <color rgb="FFFF0000"/>
      <name val="Calibri"/>
      <family val="2"/>
      <scheme val="minor"/>
    </font>
    <font>
      <b/>
      <u/>
      <sz val="10"/>
      <color theme="3" tint="0.39994506668294322"/>
      <name val="Arial"/>
      <family val="2"/>
    </font>
    <font>
      <b/>
      <u/>
      <sz val="9"/>
      <color indexed="81"/>
      <name val="Tahoma"/>
      <family val="2"/>
    </font>
    <font>
      <u/>
      <sz val="9"/>
      <color indexed="81"/>
      <name val="Tahoma"/>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diagonal/>
    </border>
  </borders>
  <cellStyleXfs count="43">
    <xf numFmtId="0" fontId="0" fillId="0" borderId="0"/>
    <xf numFmtId="43" fontId="1" fillId="0" borderId="0" applyFont="0" applyFill="0" applyBorder="0" applyAlignment="0" applyProtection="0"/>
    <xf numFmtId="0" fontId="9" fillId="0" borderId="0"/>
    <xf numFmtId="0" fontId="6" fillId="0" borderId="0"/>
    <xf numFmtId="0" fontId="12" fillId="0" borderId="0"/>
    <xf numFmtId="0" fontId="6" fillId="0" borderId="0"/>
    <xf numFmtId="0" fontId="6" fillId="0" borderId="0"/>
    <xf numFmtId="43" fontId="6" fillId="0" borderId="0" applyFont="0" applyFill="0" applyBorder="0" applyAlignment="0" applyProtection="0"/>
    <xf numFmtId="3" fontId="9" fillId="0" borderId="0" applyFont="0" applyFill="0" applyBorder="0" applyAlignment="0" applyProtection="0"/>
    <xf numFmtId="166" fontId="9"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0" fontId="11" fillId="0" borderId="0"/>
    <xf numFmtId="43" fontId="1"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67" fontId="6" fillId="0" borderId="0"/>
    <xf numFmtId="168" fontId="6" fillId="0" borderId="0"/>
    <xf numFmtId="169" fontId="6" fillId="0" borderId="0"/>
    <xf numFmtId="170" fontId="6" fillId="0" borderId="0"/>
    <xf numFmtId="171" fontId="6" fillId="0" borderId="0"/>
    <xf numFmtId="172" fontId="6" fillId="0" borderId="0"/>
    <xf numFmtId="173" fontId="6" fillId="0" borderId="0"/>
    <xf numFmtId="174" fontId="6" fillId="0" borderId="0"/>
    <xf numFmtId="175" fontId="6" fillId="0" borderId="0"/>
    <xf numFmtId="176" fontId="6" fillId="0" borderId="0"/>
    <xf numFmtId="177" fontId="6" fillId="0" borderId="0"/>
    <xf numFmtId="9" fontId="6" fillId="0" borderId="0" applyFont="0" applyFill="0" applyBorder="0" applyAlignment="0" applyProtection="0"/>
    <xf numFmtId="49" fontId="6" fillId="0" borderId="0"/>
    <xf numFmtId="0" fontId="9" fillId="0" borderId="15" applyNumberFormat="0" applyFont="0" applyFill="0" applyAlignment="0" applyProtection="0"/>
    <xf numFmtId="0" fontId="26" fillId="0" borderId="0" applyNumberFormat="0" applyFill="0" applyBorder="0" applyAlignment="0" applyProtection="0"/>
  </cellStyleXfs>
  <cellXfs count="191">
    <xf numFmtId="0" fontId="0" fillId="0" borderId="0" xfId="0"/>
    <xf numFmtId="0" fontId="2" fillId="0" borderId="0" xfId="4" applyFont="1"/>
    <xf numFmtId="0" fontId="8" fillId="0" borderId="0" xfId="3" applyFont="1" applyAlignment="1">
      <alignment horizontal="left" vertical="top"/>
    </xf>
    <xf numFmtId="0" fontId="2" fillId="0" borderId="0" xfId="3" applyFont="1" applyAlignment="1">
      <alignment horizontal="right" vertical="top"/>
    </xf>
    <xf numFmtId="38" fontId="2" fillId="0" borderId="0" xfId="4" applyNumberFormat="1" applyFont="1"/>
    <xf numFmtId="0" fontId="4" fillId="0" borderId="0" xfId="0" applyFont="1"/>
    <xf numFmtId="0" fontId="3" fillId="0" borderId="0" xfId="0" applyFont="1"/>
    <xf numFmtId="0" fontId="4" fillId="0" borderId="3" xfId="0" applyFont="1" applyBorder="1" applyAlignment="1">
      <alignment horizontal="center"/>
    </xf>
    <xf numFmtId="0" fontId="4" fillId="0" borderId="0" xfId="0" applyFont="1" applyAlignment="1">
      <alignment horizontal="center"/>
    </xf>
    <xf numFmtId="164" fontId="4" fillId="0" borderId="0" xfId="1" applyNumberFormat="1" applyFont="1" applyProtection="1"/>
    <xf numFmtId="0" fontId="4" fillId="0" borderId="0" xfId="0" applyFont="1" applyAlignment="1">
      <alignment wrapText="1"/>
    </xf>
    <xf numFmtId="0" fontId="4" fillId="0" borderId="0" xfId="0" applyFont="1" applyAlignment="1">
      <alignment horizontal="center" wrapText="1"/>
    </xf>
    <xf numFmtId="164" fontId="4" fillId="0" borderId="0" xfId="1" applyNumberFormat="1" applyFont="1" applyBorder="1" applyProtection="1"/>
    <xf numFmtId="0" fontId="4" fillId="0" borderId="0" xfId="0" applyFont="1" applyAlignment="1">
      <alignment horizontal="right"/>
    </xf>
    <xf numFmtId="0" fontId="14" fillId="0" borderId="0" xfId="6" applyFont="1"/>
    <xf numFmtId="0" fontId="13" fillId="0" borderId="0" xfId="6" applyFont="1" applyAlignment="1">
      <alignment horizontal="center" wrapText="1"/>
    </xf>
    <xf numFmtId="165" fontId="14" fillId="2" borderId="3" xfId="6" applyNumberFormat="1" applyFont="1" applyFill="1" applyBorder="1" applyAlignment="1" applyProtection="1">
      <alignment horizontal="center" wrapText="1"/>
      <protection locked="0"/>
    </xf>
    <xf numFmtId="3" fontId="14" fillId="2" borderId="3" xfId="7" applyNumberFormat="1" applyFont="1" applyFill="1" applyBorder="1" applyAlignment="1" applyProtection="1">
      <alignment wrapText="1"/>
      <protection locked="0"/>
    </xf>
    <xf numFmtId="0" fontId="4" fillId="0" borderId="7" xfId="0" applyFont="1" applyBorder="1" applyAlignment="1">
      <alignment horizontal="center"/>
    </xf>
    <xf numFmtId="0" fontId="4" fillId="3" borderId="3" xfId="0" applyFont="1" applyFill="1" applyBorder="1" applyAlignment="1" applyProtection="1">
      <alignment horizontal="center" wrapText="1"/>
      <protection locked="0"/>
    </xf>
    <xf numFmtId="0" fontId="4" fillId="0" borderId="0" xfId="0" applyFont="1" applyAlignment="1">
      <alignment horizontal="left"/>
    </xf>
    <xf numFmtId="0" fontId="3" fillId="0" borderId="0" xfId="0" applyFont="1" applyAlignment="1">
      <alignment wrapText="1"/>
    </xf>
    <xf numFmtId="0" fontId="8" fillId="0" borderId="0" xfId="5" applyFont="1"/>
    <xf numFmtId="0" fontId="2" fillId="0" borderId="0" xfId="5" applyFont="1"/>
    <xf numFmtId="0" fontId="15" fillId="0" borderId="0" xfId="5" applyFont="1"/>
    <xf numFmtId="0" fontId="2" fillId="0" borderId="0" xfId="5" applyFont="1" applyAlignment="1">
      <alignment horizontal="left"/>
    </xf>
    <xf numFmtId="0" fontId="15" fillId="0" borderId="0" xfId="5" applyFont="1" applyAlignment="1">
      <alignment horizontal="right"/>
    </xf>
    <xf numFmtId="0" fontId="2" fillId="0" borderId="0" xfId="5" applyFont="1" applyAlignment="1">
      <alignment horizontal="center" wrapText="1"/>
    </xf>
    <xf numFmtId="0" fontId="2" fillId="0" borderId="0" xfId="6" applyFont="1"/>
    <xf numFmtId="0" fontId="2" fillId="0" borderId="0" xfId="6" applyFont="1" applyAlignment="1">
      <alignment horizontal="center" vertical="top" wrapText="1"/>
    </xf>
    <xf numFmtId="0" fontId="2" fillId="2" borderId="3" xfId="6" applyFont="1" applyFill="1" applyBorder="1" applyAlignment="1" applyProtection="1">
      <alignment horizontal="center" vertical="top" wrapText="1"/>
      <protection locked="0"/>
    </xf>
    <xf numFmtId="0" fontId="2" fillId="0" borderId="0" xfId="6" applyFont="1" applyAlignment="1">
      <alignment vertical="top" wrapText="1"/>
    </xf>
    <xf numFmtId="0" fontId="2" fillId="0" borderId="0" xfId="6" applyFont="1" applyAlignment="1">
      <alignment horizontal="center" vertical="top"/>
    </xf>
    <xf numFmtId="0" fontId="2" fillId="0" borderId="0" xfId="6" applyFont="1" applyAlignment="1">
      <alignment vertical="top"/>
    </xf>
    <xf numFmtId="0" fontId="2" fillId="0" borderId="5" xfId="5" applyFont="1" applyBorder="1" applyAlignment="1">
      <alignment horizontal="center" vertical="top" wrapText="1"/>
    </xf>
    <xf numFmtId="0" fontId="2" fillId="0" borderId="0" xfId="5" applyFont="1" applyAlignment="1">
      <alignment horizontal="justify" wrapText="1"/>
    </xf>
    <xf numFmtId="0" fontId="8" fillId="0" borderId="0" xfId="5" applyFont="1" applyAlignment="1">
      <alignment horizontal="right"/>
    </xf>
    <xf numFmtId="0" fontId="8" fillId="0" borderId="0" xfId="6" applyFont="1"/>
    <xf numFmtId="165" fontId="2" fillId="2" borderId="3" xfId="6" applyNumberFormat="1" applyFont="1" applyFill="1" applyBorder="1" applyProtection="1">
      <protection locked="0"/>
    </xf>
    <xf numFmtId="165" fontId="2" fillId="0" borderId="0" xfId="6" applyNumberFormat="1" applyFont="1"/>
    <xf numFmtId="0" fontId="2" fillId="0" borderId="0" xfId="12" applyFont="1" applyAlignment="1">
      <alignment vertical="top"/>
    </xf>
    <xf numFmtId="0" fontId="2" fillId="0" borderId="0" xfId="4" applyFont="1" applyAlignment="1">
      <alignment vertical="top"/>
    </xf>
    <xf numFmtId="0" fontId="2" fillId="0" borderId="0" xfId="5" applyFont="1" applyAlignment="1">
      <alignment vertical="top"/>
    </xf>
    <xf numFmtId="0" fontId="14" fillId="2" borderId="3" xfId="6" applyFont="1" applyFill="1" applyBorder="1" applyAlignment="1" applyProtection="1">
      <alignment horizontal="center" wrapText="1"/>
      <protection locked="0"/>
    </xf>
    <xf numFmtId="0" fontId="0" fillId="0" borderId="3" xfId="0" applyBorder="1"/>
    <xf numFmtId="0" fontId="4" fillId="0" borderId="3" xfId="0" applyFont="1" applyBorder="1" applyAlignment="1">
      <alignment horizontal="center" wrapText="1"/>
    </xf>
    <xf numFmtId="0" fontId="4" fillId="0" borderId="0" xfId="0" applyFont="1" applyAlignment="1">
      <alignment horizontal="left" wrapText="1"/>
    </xf>
    <xf numFmtId="0" fontId="3" fillId="0" borderId="0" xfId="0" applyFont="1" applyAlignment="1">
      <alignment horizontal="left" wrapText="1"/>
    </xf>
    <xf numFmtId="164" fontId="4" fillId="0" borderId="3" xfId="0" applyNumberFormat="1" applyFont="1" applyBorder="1" applyAlignment="1">
      <alignment horizontal="center"/>
    </xf>
    <xf numFmtId="0" fontId="3" fillId="0" borderId="13" xfId="0" applyFont="1" applyBorder="1" applyAlignment="1">
      <alignment horizontal="center" wrapText="1"/>
    </xf>
    <xf numFmtId="0" fontId="3" fillId="0" borderId="14" xfId="0" applyFont="1" applyBorder="1" applyAlignment="1">
      <alignment horizontal="center" wrapText="1"/>
    </xf>
    <xf numFmtId="0" fontId="14" fillId="3" borderId="3" xfId="6" applyFont="1" applyFill="1" applyBorder="1" applyAlignment="1" applyProtection="1">
      <alignment wrapText="1"/>
      <protection locked="0"/>
    </xf>
    <xf numFmtId="0" fontId="3" fillId="0" borderId="3" xfId="0" applyFont="1" applyBorder="1" applyAlignment="1">
      <alignment horizontal="center" wrapText="1"/>
    </xf>
    <xf numFmtId="164" fontId="4" fillId="0" borderId="0" xfId="0" applyNumberFormat="1" applyFont="1"/>
    <xf numFmtId="0" fontId="4" fillId="0" borderId="3" xfId="0" applyFont="1" applyBorder="1" applyAlignment="1">
      <alignment horizontal="left" wrapText="1"/>
    </xf>
    <xf numFmtId="164" fontId="20" fillId="0" borderId="0" xfId="1" applyNumberFormat="1" applyFont="1" applyFill="1" applyBorder="1" applyAlignment="1" applyProtection="1"/>
    <xf numFmtId="3" fontId="10" fillId="2" borderId="3" xfId="1" applyNumberFormat="1" applyFont="1" applyFill="1" applyBorder="1" applyProtection="1">
      <protection locked="0"/>
    </xf>
    <xf numFmtId="3" fontId="4" fillId="0" borderId="3" xfId="0" applyNumberFormat="1" applyFont="1" applyBorder="1"/>
    <xf numFmtId="0" fontId="6" fillId="0" borderId="0" xfId="0" applyFont="1"/>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center" wrapText="1"/>
    </xf>
    <xf numFmtId="0" fontId="13" fillId="0" borderId="0" xfId="6" applyFont="1" applyAlignment="1">
      <alignment horizontal="left"/>
    </xf>
    <xf numFmtId="0" fontId="13" fillId="0" borderId="0" xfId="0" applyFont="1"/>
    <xf numFmtId="0" fontId="6" fillId="0" borderId="0" xfId="3" applyAlignment="1">
      <alignment horizontal="left" wrapText="1"/>
    </xf>
    <xf numFmtId="1" fontId="2" fillId="0" borderId="0" xfId="5" applyNumberFormat="1" applyFont="1" applyAlignment="1">
      <alignment horizontal="left"/>
    </xf>
    <xf numFmtId="165" fontId="14" fillId="0" borderId="0" xfId="6" applyNumberFormat="1" applyFont="1" applyAlignment="1" applyProtection="1">
      <alignment horizontal="left" wrapText="1"/>
      <protection locked="0"/>
    </xf>
    <xf numFmtId="0" fontId="22" fillId="0" borderId="0" xfId="0" applyFont="1"/>
    <xf numFmtId="0" fontId="22" fillId="0" borderId="0" xfId="6" applyFont="1"/>
    <xf numFmtId="0" fontId="12" fillId="0" borderId="0" xfId="6" applyFont="1"/>
    <xf numFmtId="0" fontId="22" fillId="0" borderId="3" xfId="6" applyFont="1" applyBorder="1" applyAlignment="1">
      <alignment horizontal="center" wrapText="1"/>
    </xf>
    <xf numFmtId="0" fontId="3" fillId="0" borderId="0" xfId="0" applyFont="1" applyAlignment="1">
      <alignment horizontal="center" wrapText="1"/>
    </xf>
    <xf numFmtId="164" fontId="20" fillId="4" borderId="0" xfId="1" applyNumberFormat="1" applyFont="1" applyFill="1" applyBorder="1" applyAlignment="1" applyProtection="1">
      <alignment horizontal="center"/>
    </xf>
    <xf numFmtId="3" fontId="4" fillId="0" borderId="0" xfId="0" applyNumberFormat="1" applyFont="1"/>
    <xf numFmtId="0" fontId="4" fillId="5" borderId="0" xfId="0" applyFont="1" applyFill="1"/>
    <xf numFmtId="0" fontId="4" fillId="5" borderId="0" xfId="0" applyFont="1" applyFill="1" applyAlignment="1">
      <alignment horizontal="center"/>
    </xf>
    <xf numFmtId="164" fontId="4" fillId="5" borderId="0" xfId="1" applyNumberFormat="1" applyFont="1" applyFill="1" applyBorder="1" applyProtection="1"/>
    <xf numFmtId="3" fontId="10" fillId="5" borderId="0" xfId="1" applyNumberFormat="1" applyFont="1" applyFill="1" applyBorder="1" applyProtection="1">
      <protection locked="0"/>
    </xf>
    <xf numFmtId="3" fontId="4" fillId="0" borderId="0" xfId="1" applyNumberFormat="1" applyFont="1" applyBorder="1" applyAlignment="1" applyProtection="1">
      <alignment horizontal="right"/>
    </xf>
    <xf numFmtId="164" fontId="4" fillId="0" borderId="0" xfId="0" applyNumberFormat="1" applyFont="1" applyAlignment="1">
      <alignment horizontal="center"/>
    </xf>
    <xf numFmtId="0" fontId="27" fillId="0" borderId="0" xfId="0" applyFont="1" applyAlignment="1">
      <alignment horizontal="left"/>
    </xf>
    <xf numFmtId="0" fontId="28" fillId="0" borderId="0" xfId="0" applyFont="1" applyAlignment="1">
      <alignment horizontal="left"/>
    </xf>
    <xf numFmtId="0" fontId="3" fillId="0" borderId="0" xfId="0" applyFont="1" applyAlignment="1">
      <alignment horizontal="left"/>
    </xf>
    <xf numFmtId="0" fontId="3" fillId="0" borderId="7" xfId="0" applyFont="1" applyBorder="1" applyAlignment="1">
      <alignment horizontal="center" wrapText="1"/>
    </xf>
    <xf numFmtId="0" fontId="14" fillId="0" borderId="12" xfId="5" applyFont="1" applyBorder="1"/>
    <xf numFmtId="41" fontId="10" fillId="2" borderId="3" xfId="1" applyNumberFormat="1" applyFont="1" applyFill="1" applyBorder="1" applyProtection="1">
      <protection locked="0"/>
    </xf>
    <xf numFmtId="41" fontId="4" fillId="0" borderId="3" xfId="1" applyNumberFormat="1" applyFont="1" applyBorder="1" applyProtection="1"/>
    <xf numFmtId="41" fontId="4" fillId="0" borderId="3" xfId="0" applyNumberFormat="1" applyFont="1" applyBorder="1"/>
    <xf numFmtId="41" fontId="10" fillId="0" borderId="3" xfId="1" applyNumberFormat="1" applyFont="1" applyFill="1" applyBorder="1" applyProtection="1"/>
    <xf numFmtId="41" fontId="4" fillId="0" borderId="4" xfId="1" applyNumberFormat="1" applyFont="1" applyBorder="1" applyProtection="1"/>
    <xf numFmtId="41" fontId="0" fillId="0" borderId="0" xfId="0" quotePrefix="1" applyNumberFormat="1"/>
    <xf numFmtId="41" fontId="4" fillId="0" borderId="0" xfId="0" applyNumberFormat="1" applyFont="1"/>
    <xf numFmtId="41" fontId="4" fillId="0" borderId="0" xfId="1" applyNumberFormat="1" applyFont="1" applyBorder="1" applyProtection="1"/>
    <xf numFmtId="165" fontId="10" fillId="0" borderId="0" xfId="2" applyNumberFormat="1" applyFont="1" applyAlignment="1">
      <alignment horizontal="left" wrapText="1"/>
    </xf>
    <xf numFmtId="3" fontId="10" fillId="5" borderId="0" xfId="1" applyNumberFormat="1" applyFont="1" applyFill="1" applyBorder="1" applyProtection="1"/>
    <xf numFmtId="41" fontId="10" fillId="5" borderId="3" xfId="1" applyNumberFormat="1" applyFont="1" applyFill="1" applyBorder="1" applyProtection="1"/>
    <xf numFmtId="164" fontId="20" fillId="0" borderId="0" xfId="1" applyNumberFormat="1" applyFont="1" applyFill="1" applyBorder="1" applyAlignment="1" applyProtection="1">
      <alignment horizontal="center"/>
    </xf>
    <xf numFmtId="0" fontId="4" fillId="0" borderId="5" xfId="0" applyFont="1" applyBorder="1" applyAlignment="1">
      <alignment horizontal="right"/>
    </xf>
    <xf numFmtId="164" fontId="33" fillId="0" borderId="0" xfId="1" applyNumberFormat="1" applyFont="1" applyFill="1" applyBorder="1" applyAlignment="1" applyProtection="1">
      <alignment horizontal="center"/>
    </xf>
    <xf numFmtId="164" fontId="20" fillId="4" borderId="0" xfId="1" applyNumberFormat="1" applyFont="1" applyFill="1" applyBorder="1" applyAlignment="1" applyProtection="1"/>
    <xf numFmtId="3" fontId="6" fillId="2" borderId="3" xfId="1" applyNumberFormat="1" applyFont="1" applyFill="1" applyBorder="1" applyProtection="1">
      <protection locked="0"/>
    </xf>
    <xf numFmtId="0" fontId="34" fillId="5" borderId="0" xfId="42" quotePrefix="1" applyNumberFormat="1" applyFont="1" applyFill="1" applyBorder="1" applyProtection="1">
      <protection locked="0"/>
    </xf>
    <xf numFmtId="0" fontId="3" fillId="0" borderId="1" xfId="0" applyFont="1" applyBorder="1" applyAlignment="1">
      <alignment wrapText="1"/>
    </xf>
    <xf numFmtId="0" fontId="3" fillId="0" borderId="6" xfId="0" applyFont="1" applyBorder="1" applyAlignment="1">
      <alignment wrapText="1"/>
    </xf>
    <xf numFmtId="3" fontId="10" fillId="0" borderId="0" xfId="1" applyNumberFormat="1" applyFont="1" applyFill="1" applyBorder="1" applyProtection="1">
      <protection locked="0"/>
    </xf>
    <xf numFmtId="0" fontId="26" fillId="0" borderId="0" xfId="42" quotePrefix="1" applyNumberFormat="1" applyFill="1" applyBorder="1" applyProtection="1">
      <protection locked="0"/>
    </xf>
    <xf numFmtId="41" fontId="10" fillId="0" borderId="0" xfId="1" applyNumberFormat="1" applyFont="1" applyFill="1" applyBorder="1" applyProtection="1">
      <protection locked="0"/>
    </xf>
    <xf numFmtId="41" fontId="10" fillId="0" borderId="0" xfId="1" applyNumberFormat="1" applyFont="1" applyFill="1" applyBorder="1" applyProtection="1"/>
    <xf numFmtId="41" fontId="26" fillId="0" borderId="0" xfId="42" quotePrefix="1" applyNumberFormat="1" applyFill="1" applyBorder="1" applyProtection="1"/>
    <xf numFmtId="41" fontId="10" fillId="5" borderId="0" xfId="1" applyNumberFormat="1" applyFont="1" applyFill="1" applyBorder="1" applyProtection="1"/>
    <xf numFmtId="41" fontId="4" fillId="0" borderId="0" xfId="1" applyNumberFormat="1" applyFont="1" applyFill="1" applyBorder="1" applyAlignment="1" applyProtection="1">
      <alignment horizontal="right"/>
    </xf>
    <xf numFmtId="43" fontId="10" fillId="0" borderId="3" xfId="1" applyFont="1" applyFill="1" applyBorder="1" applyProtection="1"/>
    <xf numFmtId="0" fontId="0" fillId="4" borderId="0" xfId="0" applyFill="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4" fillId="0" borderId="0" xfId="0" applyFont="1" applyAlignment="1">
      <alignment horizontal="left" wrapText="1"/>
    </xf>
    <xf numFmtId="0" fontId="4" fillId="0" borderId="0" xfId="0" applyFont="1" applyAlignment="1">
      <alignment horizontal="right" wrapText="1"/>
    </xf>
    <xf numFmtId="0" fontId="4" fillId="0" borderId="5" xfId="0" applyFont="1" applyBorder="1" applyAlignment="1">
      <alignment horizontal="right" wrapText="1"/>
    </xf>
    <xf numFmtId="0" fontId="3" fillId="0" borderId="1"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3" fillId="0" borderId="0" xfId="0" applyFont="1" applyAlignment="1">
      <alignment horizontal="left" wrapText="1"/>
    </xf>
    <xf numFmtId="0" fontId="4" fillId="0" borderId="1" xfId="0" applyFont="1" applyBorder="1" applyAlignment="1">
      <alignment horizontal="center"/>
    </xf>
    <xf numFmtId="164" fontId="20" fillId="4" borderId="15" xfId="1" applyNumberFormat="1" applyFont="1" applyFill="1" applyBorder="1" applyAlignment="1" applyProtection="1">
      <alignment horizontal="center"/>
    </xf>
    <xf numFmtId="0" fontId="3" fillId="0" borderId="0" xfId="0" applyFont="1" applyAlignment="1">
      <alignment horizontal="left" vertical="center" wrapText="1"/>
    </xf>
    <xf numFmtId="0" fontId="3" fillId="5" borderId="0" xfId="0" applyFont="1" applyFill="1" applyAlignment="1">
      <alignment horizontal="left" wrapText="1"/>
    </xf>
    <xf numFmtId="0" fontId="3" fillId="0" borderId="6" xfId="0" applyFont="1" applyBorder="1" applyAlignment="1">
      <alignment horizontal="center" wrapText="1"/>
    </xf>
    <xf numFmtId="0" fontId="4" fillId="3" borderId="1" xfId="0" applyFont="1" applyFill="1" applyBorder="1" applyAlignment="1" applyProtection="1">
      <alignment horizontal="left" wrapText="1"/>
      <protection locked="0"/>
    </xf>
    <xf numFmtId="0" fontId="4" fillId="3" borderId="2" xfId="0" applyFont="1" applyFill="1" applyBorder="1" applyAlignment="1" applyProtection="1">
      <alignment horizontal="left" wrapText="1"/>
      <protection locked="0"/>
    </xf>
    <xf numFmtId="0" fontId="4" fillId="0" borderId="0" xfId="0" applyFont="1" applyAlignment="1">
      <alignment horizontal="left"/>
    </xf>
    <xf numFmtId="1" fontId="10" fillId="3" borderId="3" xfId="2" applyNumberFormat="1" applyFont="1" applyFill="1" applyBorder="1" applyAlignment="1" applyProtection="1">
      <alignment horizontal="left" wrapText="1"/>
      <protection locked="0"/>
    </xf>
    <xf numFmtId="0" fontId="4" fillId="0" borderId="1" xfId="0" applyFont="1" applyBorder="1" applyAlignment="1">
      <alignment horizontal="center" wrapText="1"/>
    </xf>
    <xf numFmtId="0" fontId="4" fillId="0" borderId="2" xfId="0" applyFont="1" applyBorder="1" applyAlignment="1">
      <alignment horizontal="center" wrapText="1"/>
    </xf>
    <xf numFmtId="49" fontId="10" fillId="3" borderId="3" xfId="2" applyNumberFormat="1" applyFont="1" applyFill="1" applyBorder="1" applyAlignment="1" applyProtection="1">
      <alignment horizontal="left" wrapText="1"/>
      <protection locked="0"/>
    </xf>
    <xf numFmtId="178" fontId="10" fillId="3" borderId="3" xfId="2" applyNumberFormat="1" applyFont="1" applyFill="1" applyBorder="1" applyAlignment="1" applyProtection="1">
      <alignment horizontal="left" wrapText="1"/>
      <protection locked="0"/>
    </xf>
    <xf numFmtId="49" fontId="25" fillId="3" borderId="3" xfId="2" applyNumberFormat="1" applyFont="1" applyFill="1" applyBorder="1" applyAlignment="1" applyProtection="1">
      <alignment horizontal="left" wrapText="1"/>
      <protection locked="0"/>
    </xf>
    <xf numFmtId="165" fontId="10" fillId="3" borderId="3" xfId="2" applyNumberFormat="1" applyFont="1" applyFill="1" applyBorder="1" applyAlignment="1" applyProtection="1">
      <alignment horizontal="left" wrapText="1"/>
      <protection locked="0"/>
    </xf>
    <xf numFmtId="0" fontId="4" fillId="0" borderId="3" xfId="0" applyFont="1" applyBorder="1" applyAlignment="1">
      <alignment horizontal="left" wrapText="1"/>
    </xf>
    <xf numFmtId="0" fontId="3" fillId="0" borderId="3" xfId="0" applyFont="1" applyBorder="1" applyAlignment="1">
      <alignment horizontal="center" wrapText="1"/>
    </xf>
    <xf numFmtId="164" fontId="10" fillId="0" borderId="3" xfId="2" applyNumberFormat="1" applyFont="1" applyBorder="1" applyAlignment="1">
      <alignment horizontal="left" wrapText="1"/>
    </xf>
    <xf numFmtId="0" fontId="10" fillId="0" borderId="3" xfId="2" applyFont="1" applyBorder="1" applyAlignment="1">
      <alignment horizontal="left" wrapText="1"/>
    </xf>
    <xf numFmtId="49" fontId="10" fillId="3" borderId="1" xfId="2" applyNumberFormat="1" applyFont="1" applyFill="1" applyBorder="1" applyAlignment="1" applyProtection="1">
      <alignment horizontal="left" wrapText="1"/>
      <protection locked="0"/>
    </xf>
    <xf numFmtId="49" fontId="10" fillId="3" borderId="6" xfId="2" applyNumberFormat="1" applyFont="1" applyFill="1" applyBorder="1" applyAlignment="1" applyProtection="1">
      <alignment horizontal="left" wrapText="1"/>
      <protection locked="0"/>
    </xf>
    <xf numFmtId="49" fontId="10" fillId="3" borderId="2" xfId="2" applyNumberFormat="1" applyFont="1" applyFill="1" applyBorder="1" applyAlignment="1" applyProtection="1">
      <alignment horizontal="left" wrapText="1"/>
      <protection locked="0"/>
    </xf>
    <xf numFmtId="178" fontId="10" fillId="3" borderId="1" xfId="2" applyNumberFormat="1" applyFont="1" applyFill="1" applyBorder="1" applyAlignment="1" applyProtection="1">
      <alignment horizontal="left" wrapText="1"/>
      <protection locked="0"/>
    </xf>
    <xf numFmtId="178" fontId="10" fillId="3" borderId="6" xfId="2" applyNumberFormat="1" applyFont="1" applyFill="1" applyBorder="1" applyAlignment="1" applyProtection="1">
      <alignment horizontal="left" wrapText="1"/>
      <protection locked="0"/>
    </xf>
    <xf numFmtId="178" fontId="10" fillId="3" borderId="2" xfId="2" applyNumberFormat="1" applyFont="1" applyFill="1" applyBorder="1" applyAlignment="1" applyProtection="1">
      <alignment horizontal="left" wrapText="1"/>
      <protection locked="0"/>
    </xf>
    <xf numFmtId="0" fontId="4" fillId="0" borderId="0" xfId="0" applyFont="1" applyAlignment="1">
      <alignment horizontal="left" vertical="top" wrapText="1"/>
    </xf>
    <xf numFmtId="49" fontId="25" fillId="3" borderId="1" xfId="2" applyNumberFormat="1" applyFont="1" applyFill="1" applyBorder="1" applyAlignment="1" applyProtection="1">
      <alignment horizontal="left" wrapText="1"/>
      <protection locked="0"/>
    </xf>
    <xf numFmtId="49" fontId="25" fillId="3" borderId="6" xfId="2" applyNumberFormat="1" applyFont="1" applyFill="1" applyBorder="1" applyAlignment="1" applyProtection="1">
      <alignment horizontal="left" wrapText="1"/>
      <protection locked="0"/>
    </xf>
    <xf numFmtId="49" fontId="25" fillId="3" borderId="2" xfId="2" applyNumberFormat="1" applyFont="1" applyFill="1" applyBorder="1" applyAlignment="1" applyProtection="1">
      <alignment horizontal="left" wrapText="1"/>
      <protection locked="0"/>
    </xf>
    <xf numFmtId="14" fontId="10" fillId="3" borderId="3" xfId="2" applyNumberFormat="1" applyFont="1" applyFill="1" applyBorder="1" applyAlignment="1" applyProtection="1">
      <alignment horizontal="left" wrapText="1"/>
      <protection locked="0"/>
    </xf>
    <xf numFmtId="164" fontId="20" fillId="4" borderId="0" xfId="1" applyNumberFormat="1" applyFont="1" applyFill="1" applyBorder="1" applyAlignment="1" applyProtection="1">
      <alignment horizontal="left"/>
    </xf>
    <xf numFmtId="0" fontId="2" fillId="0" borderId="12" xfId="6" applyFont="1" applyBorder="1" applyAlignment="1">
      <alignment horizontal="left" vertical="top" wrapText="1"/>
    </xf>
    <xf numFmtId="0" fontId="2" fillId="0" borderId="0" xfId="6" applyFont="1" applyAlignment="1">
      <alignment horizontal="left" vertical="top" wrapText="1"/>
    </xf>
    <xf numFmtId="0" fontId="2" fillId="0" borderId="5" xfId="6" applyFont="1" applyBorder="1" applyAlignment="1">
      <alignment horizontal="left" vertical="top" wrapText="1"/>
    </xf>
    <xf numFmtId="0" fontId="8" fillId="0" borderId="0" xfId="4" applyFont="1" applyAlignment="1">
      <alignment horizontal="left" wrapText="1"/>
    </xf>
    <xf numFmtId="0" fontId="8" fillId="0" borderId="9" xfId="6" applyFont="1" applyBorder="1" applyAlignment="1">
      <alignment horizontal="left" vertical="top" wrapText="1"/>
    </xf>
    <xf numFmtId="0" fontId="8" fillId="0" borderId="10" xfId="6" applyFont="1" applyBorder="1" applyAlignment="1">
      <alignment horizontal="left" vertical="top" wrapText="1"/>
    </xf>
    <xf numFmtId="0" fontId="8" fillId="0" borderId="11" xfId="6" applyFont="1" applyBorder="1" applyAlignment="1">
      <alignment horizontal="left" vertical="top" wrapText="1"/>
    </xf>
    <xf numFmtId="0" fontId="11" fillId="0" borderId="0" xfId="3" applyFont="1" applyAlignment="1">
      <alignment horizontal="left" wrapText="1"/>
    </xf>
    <xf numFmtId="0" fontId="11" fillId="0" borderId="5" xfId="3" applyFont="1" applyBorder="1" applyAlignment="1">
      <alignment horizontal="left" wrapText="1"/>
    </xf>
    <xf numFmtId="49" fontId="10" fillId="5" borderId="1" xfId="2" applyNumberFormat="1" applyFont="1" applyFill="1" applyBorder="1" applyAlignment="1">
      <alignment horizontal="left" wrapText="1"/>
    </xf>
    <xf numFmtId="49" fontId="10" fillId="5" borderId="6" xfId="2" applyNumberFormat="1" applyFont="1" applyFill="1" applyBorder="1" applyAlignment="1">
      <alignment horizontal="left" wrapText="1"/>
    </xf>
    <xf numFmtId="0" fontId="6" fillId="0" borderId="3" xfId="5" applyBorder="1" applyAlignment="1">
      <alignment horizontal="left" wrapText="1"/>
    </xf>
    <xf numFmtId="0" fontId="2" fillId="0" borderId="13" xfId="6" applyFont="1" applyBorder="1" applyAlignment="1">
      <alignment horizontal="left" vertical="top" wrapText="1"/>
    </xf>
    <xf numFmtId="0" fontId="2" fillId="0" borderId="8" xfId="6" applyFont="1" applyBorder="1" applyAlignment="1">
      <alignment horizontal="left" vertical="top" wrapText="1"/>
    </xf>
    <xf numFmtId="0" fontId="2" fillId="0" borderId="14" xfId="6" applyFont="1" applyBorder="1" applyAlignment="1">
      <alignment horizontal="left" vertical="top" wrapText="1"/>
    </xf>
    <xf numFmtId="0" fontId="2" fillId="0" borderId="9" xfId="5" applyFont="1" applyBorder="1" applyAlignment="1">
      <alignment horizontal="left" vertical="top" wrapText="1"/>
    </xf>
    <xf numFmtId="0" fontId="2" fillId="0" borderId="10" xfId="6" applyFont="1" applyBorder="1" applyAlignment="1">
      <alignment vertical="top"/>
    </xf>
    <xf numFmtId="0" fontId="2" fillId="0" borderId="11" xfId="6" applyFont="1" applyBorder="1" applyAlignment="1">
      <alignment vertical="top"/>
    </xf>
    <xf numFmtId="0" fontId="2" fillId="0" borderId="13" xfId="5" applyFont="1" applyBorder="1" applyAlignment="1">
      <alignment horizontal="left" vertical="top" wrapText="1"/>
    </xf>
    <xf numFmtId="0" fontId="2" fillId="0" borderId="8" xfId="6" applyFont="1" applyBorder="1" applyAlignment="1">
      <alignment vertical="top"/>
    </xf>
    <xf numFmtId="0" fontId="2" fillId="0" borderId="14" xfId="6" applyFont="1" applyBorder="1" applyAlignment="1">
      <alignment vertical="top"/>
    </xf>
    <xf numFmtId="0" fontId="2" fillId="0" borderId="0" xfId="5" applyFont="1" applyAlignment="1">
      <alignment horizontal="left" wrapText="1"/>
    </xf>
    <xf numFmtId="0" fontId="2" fillId="2" borderId="3" xfId="12" applyFont="1" applyFill="1" applyBorder="1" applyAlignment="1" applyProtection="1">
      <alignment horizontal="left" vertical="top" wrapText="1"/>
      <protection locked="0"/>
    </xf>
    <xf numFmtId="0" fontId="2" fillId="2" borderId="3" xfId="12" applyFont="1" applyFill="1" applyBorder="1" applyAlignment="1" applyProtection="1">
      <alignment wrapText="1"/>
      <protection locked="0"/>
    </xf>
    <xf numFmtId="0" fontId="2" fillId="0" borderId="0" xfId="5" applyFont="1" applyAlignment="1">
      <alignment horizontal="left" vertical="top" wrapText="1"/>
    </xf>
    <xf numFmtId="0" fontId="2" fillId="2" borderId="1" xfId="12" applyFont="1" applyFill="1" applyBorder="1" applyAlignment="1" applyProtection="1">
      <alignment horizontal="left" vertical="top" wrapText="1"/>
      <protection locked="0"/>
    </xf>
    <xf numFmtId="0" fontId="2" fillId="2" borderId="6" xfId="12" applyFont="1" applyFill="1" applyBorder="1" applyAlignment="1" applyProtection="1">
      <alignment horizontal="left" vertical="top" wrapText="1"/>
      <protection locked="0"/>
    </xf>
    <xf numFmtId="0" fontId="2" fillId="2" borderId="2" xfId="12" applyFont="1" applyFill="1" applyBorder="1" applyAlignment="1" applyProtection="1">
      <alignment horizontal="left" vertical="top" wrapText="1"/>
      <protection locked="0"/>
    </xf>
    <xf numFmtId="49" fontId="10" fillId="5" borderId="2" xfId="2" applyNumberFormat="1" applyFont="1" applyFill="1" applyBorder="1" applyAlignment="1">
      <alignment horizontal="left" wrapText="1"/>
    </xf>
    <xf numFmtId="178" fontId="10" fillId="5" borderId="1" xfId="2" applyNumberFormat="1" applyFont="1" applyFill="1" applyBorder="1" applyAlignment="1">
      <alignment horizontal="left" wrapText="1"/>
    </xf>
    <xf numFmtId="178" fontId="10" fillId="5" borderId="6" xfId="2" applyNumberFormat="1" applyFont="1" applyFill="1" applyBorder="1" applyAlignment="1">
      <alignment horizontal="left" wrapText="1"/>
    </xf>
    <xf numFmtId="178" fontId="10" fillId="5" borderId="2" xfId="2" applyNumberFormat="1" applyFont="1" applyFill="1" applyBorder="1" applyAlignment="1">
      <alignment horizontal="left" wrapText="1"/>
    </xf>
    <xf numFmtId="49" fontId="35" fillId="5" borderId="1" xfId="2" applyNumberFormat="1" applyFont="1" applyFill="1" applyBorder="1" applyAlignment="1">
      <alignment horizontal="left" wrapText="1"/>
    </xf>
    <xf numFmtId="49" fontId="35" fillId="5" borderId="6" xfId="2" applyNumberFormat="1" applyFont="1" applyFill="1" applyBorder="1" applyAlignment="1">
      <alignment horizontal="left" wrapText="1"/>
    </xf>
    <xf numFmtId="49" fontId="35" fillId="5" borderId="2" xfId="2" applyNumberFormat="1" applyFont="1" applyFill="1" applyBorder="1" applyAlignment="1">
      <alignment horizontal="left" wrapText="1"/>
    </xf>
    <xf numFmtId="165" fontId="10" fillId="5" borderId="1" xfId="2" applyNumberFormat="1" applyFont="1" applyFill="1" applyBorder="1" applyAlignment="1">
      <alignment horizontal="left" wrapText="1"/>
    </xf>
    <xf numFmtId="165" fontId="10" fillId="5" borderId="6" xfId="2" applyNumberFormat="1" applyFont="1" applyFill="1" applyBorder="1" applyAlignment="1">
      <alignment horizontal="left" wrapText="1"/>
    </xf>
    <xf numFmtId="165" fontId="10" fillId="5" borderId="2" xfId="2" applyNumberFormat="1" applyFont="1" applyFill="1" applyBorder="1" applyAlignment="1">
      <alignment horizontal="left" wrapText="1"/>
    </xf>
  </cellXfs>
  <cellStyles count="43">
    <cellStyle name="Comma" xfId="1" builtinId="3"/>
    <cellStyle name="Comma 2" xfId="7" xr:uid="{00000000-0005-0000-0000-000001000000}"/>
    <cellStyle name="Comma 3" xfId="13" xr:uid="{00000000-0005-0000-0000-000002000000}"/>
    <cellStyle name="Comma0" xfId="8" xr:uid="{00000000-0005-0000-0000-000003000000}"/>
    <cellStyle name="Currency0" xfId="9" xr:uid="{00000000-0005-0000-0000-000004000000}"/>
    <cellStyle name="Date" xfId="10" xr:uid="{00000000-0005-0000-0000-000005000000}"/>
    <cellStyle name="Fixed" xfId="11" xr:uid="{00000000-0005-0000-0000-000006000000}"/>
    <cellStyle name="Heading 1 2" xfId="14" xr:uid="{00000000-0005-0000-0000-000007000000}"/>
    <cellStyle name="Heading 2 2" xfId="15" xr:uid="{00000000-0005-0000-0000-000008000000}"/>
    <cellStyle name="Hyperlink" xfId="42" builtinId="8"/>
    <cellStyle name="Normal" xfId="0" builtinId="0"/>
    <cellStyle name="Normal 2" xfId="6" xr:uid="{00000000-0005-0000-0000-00000B000000}"/>
    <cellStyle name="Normal 3" xfId="16" xr:uid="{00000000-0005-0000-0000-00000C000000}"/>
    <cellStyle name="Normal 3 2" xfId="17" xr:uid="{00000000-0005-0000-0000-00000D000000}"/>
    <cellStyle name="Normal 4" xfId="18" xr:uid="{00000000-0005-0000-0000-00000E000000}"/>
    <cellStyle name="Normal 4 2" xfId="19" xr:uid="{00000000-0005-0000-0000-00000F000000}"/>
    <cellStyle name="Normal 4 2 2" xfId="20" xr:uid="{00000000-0005-0000-0000-000010000000}"/>
    <cellStyle name="Normal 4 2 3" xfId="21" xr:uid="{00000000-0005-0000-0000-000011000000}"/>
    <cellStyle name="Normal 4 3" xfId="22" xr:uid="{00000000-0005-0000-0000-000012000000}"/>
    <cellStyle name="Normal 4 4" xfId="23" xr:uid="{00000000-0005-0000-0000-000013000000}"/>
    <cellStyle name="Normal 5" xfId="24" xr:uid="{00000000-0005-0000-0000-000014000000}"/>
    <cellStyle name="Normal 5 2" xfId="25" xr:uid="{00000000-0005-0000-0000-000015000000}"/>
    <cellStyle name="Normal 6" xfId="26" xr:uid="{00000000-0005-0000-0000-000016000000}"/>
    <cellStyle name="Normal 7" xfId="27" xr:uid="{00000000-0005-0000-0000-000017000000}"/>
    <cellStyle name="Normal_Att HE-14-Cash" xfId="5" xr:uid="{00000000-0005-0000-0000-000018000000}"/>
    <cellStyle name="Normal_Att_C" xfId="2" xr:uid="{00000000-0005-0000-0000-000019000000}"/>
    <cellStyle name="Normal_Book2" xfId="3" xr:uid="{00000000-0005-0000-0000-00001A000000}"/>
    <cellStyle name="Normal_Certification tab (version 2) 2" xfId="12" xr:uid="{00000000-0005-0000-0000-00001B000000}"/>
    <cellStyle name="Normal_Receivables" xfId="4" xr:uid="{00000000-0005-0000-0000-00001C000000}"/>
    <cellStyle name="Number0DecimalStyle" xfId="28" xr:uid="{00000000-0005-0000-0000-00001E000000}"/>
    <cellStyle name="Number10DecimalStyle" xfId="29" xr:uid="{00000000-0005-0000-0000-00001F000000}"/>
    <cellStyle name="Number1DecimalStyle" xfId="30" xr:uid="{00000000-0005-0000-0000-000020000000}"/>
    <cellStyle name="Number2DecimalStyle" xfId="31" xr:uid="{00000000-0005-0000-0000-000021000000}"/>
    <cellStyle name="Number3DecimalStyle" xfId="32" xr:uid="{00000000-0005-0000-0000-000022000000}"/>
    <cellStyle name="Number4DecimalStyle" xfId="33" xr:uid="{00000000-0005-0000-0000-000023000000}"/>
    <cellStyle name="Number5DecimalStyle" xfId="34" xr:uid="{00000000-0005-0000-0000-000024000000}"/>
    <cellStyle name="Number6DecimalStyle" xfId="35" xr:uid="{00000000-0005-0000-0000-000025000000}"/>
    <cellStyle name="Number7DecimalStyle" xfId="36" xr:uid="{00000000-0005-0000-0000-000026000000}"/>
    <cellStyle name="Number8DecimalStyle" xfId="37" xr:uid="{00000000-0005-0000-0000-000027000000}"/>
    <cellStyle name="Number9DecimalStyle" xfId="38" xr:uid="{00000000-0005-0000-0000-000028000000}"/>
    <cellStyle name="Percent 2" xfId="39" xr:uid="{00000000-0005-0000-0000-000029000000}"/>
    <cellStyle name="TextStyle" xfId="40" xr:uid="{00000000-0005-0000-0000-00002A000000}"/>
    <cellStyle name="Total 2" xfId="41" xr:uid="{00000000-0005-0000-0000-00002B00000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9" defaultPivotStyle="PivotStyleLight16">
    <tableStyle name="Invisible" pivot="0" table="0" count="0" xr9:uid="{3272773B-D12A-4527-A16E-6A847E440BD7}"/>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74083</xdr:colOff>
      <xdr:row>74</xdr:row>
      <xdr:rowOff>84667</xdr:rowOff>
    </xdr:from>
    <xdr:ext cx="6463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826000" y="18923000"/>
          <a:ext cx="6463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1" algn="r"/>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18</xdr:row>
          <xdr:rowOff>19050</xdr:rowOff>
        </xdr:from>
        <xdr:to>
          <xdr:col>10</xdr:col>
          <xdr:colOff>314325</xdr:colOff>
          <xdr:row>19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19050</xdr:rowOff>
        </xdr:from>
        <xdr:to>
          <xdr:col>10</xdr:col>
          <xdr:colOff>314325</xdr:colOff>
          <xdr:row>21</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19050</xdr:rowOff>
        </xdr:from>
        <xdr:to>
          <xdr:col>10</xdr:col>
          <xdr:colOff>314325</xdr:colOff>
          <xdr:row>25</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19050</xdr:rowOff>
        </xdr:from>
        <xdr:to>
          <xdr:col>10</xdr:col>
          <xdr:colOff>314325</xdr:colOff>
          <xdr:row>28</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19050</xdr:rowOff>
        </xdr:from>
        <xdr:to>
          <xdr:col>10</xdr:col>
          <xdr:colOff>314325</xdr:colOff>
          <xdr:row>44</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19050</xdr:rowOff>
        </xdr:from>
        <xdr:to>
          <xdr:col>10</xdr:col>
          <xdr:colOff>314325</xdr:colOff>
          <xdr:row>48</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50</xdr:row>
          <xdr:rowOff>19050</xdr:rowOff>
        </xdr:from>
        <xdr:to>
          <xdr:col>10</xdr:col>
          <xdr:colOff>314325</xdr:colOff>
          <xdr:row>50</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19050</xdr:rowOff>
        </xdr:from>
        <xdr:to>
          <xdr:col>10</xdr:col>
          <xdr:colOff>314325</xdr:colOff>
          <xdr:row>53</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19050</xdr:rowOff>
        </xdr:from>
        <xdr:to>
          <xdr:col>10</xdr:col>
          <xdr:colOff>314325</xdr:colOff>
          <xdr:row>31</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10</xdr:col>
          <xdr:colOff>314325</xdr:colOff>
          <xdr:row>34</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19050</xdr:rowOff>
        </xdr:from>
        <xdr:to>
          <xdr:col>10</xdr:col>
          <xdr:colOff>314325</xdr:colOff>
          <xdr:row>37</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19050</xdr:rowOff>
        </xdr:from>
        <xdr:to>
          <xdr:col>10</xdr:col>
          <xdr:colOff>314325</xdr:colOff>
          <xdr:row>40</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19050</xdr:rowOff>
        </xdr:from>
        <xdr:to>
          <xdr:col>10</xdr:col>
          <xdr:colOff>314325</xdr:colOff>
          <xdr:row>56</xdr:row>
          <xdr:rowOff>276225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19050</xdr:rowOff>
        </xdr:from>
        <xdr:to>
          <xdr:col>10</xdr:col>
          <xdr:colOff>314325</xdr:colOff>
          <xdr:row>59</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9"/>
  <sheetViews>
    <sheetView showGridLines="0" tabSelected="1" zoomScale="86" zoomScaleNormal="86" zoomScaleSheetLayoutView="90" workbookViewId="0">
      <selection activeCell="C1" sqref="C1:F1"/>
    </sheetView>
  </sheetViews>
  <sheetFormatPr defaultColWidth="9.140625" defaultRowHeight="12.75"/>
  <cols>
    <col min="1" max="1" width="12.140625" style="5" customWidth="1"/>
    <col min="2" max="2" width="18" style="5" customWidth="1"/>
    <col min="3" max="3" width="41.140625" style="5" customWidth="1"/>
    <col min="4" max="4" width="23.42578125" style="5" customWidth="1"/>
    <col min="5" max="7" width="19.28515625" style="5" customWidth="1"/>
    <col min="8" max="8" width="24.42578125" style="5" customWidth="1"/>
    <col min="9" max="9" width="22.5703125" style="5" customWidth="1"/>
    <col min="10" max="10" width="23.140625" style="5" customWidth="1"/>
    <col min="11" max="11" width="21.140625" style="5" customWidth="1"/>
    <col min="12" max="14" width="19.28515625" style="5" customWidth="1"/>
    <col min="15" max="15" width="5.7109375" style="5" customWidth="1"/>
    <col min="16" max="24" width="9.140625" style="5"/>
    <col min="25" max="25" width="9.140625" style="5" hidden="1" customWidth="1"/>
    <col min="26" max="26" width="9.140625" style="5" customWidth="1"/>
    <col min="27" max="16384" width="9.140625" style="5"/>
  </cols>
  <sheetData>
    <row r="1" spans="1:25" ht="28.5" customHeight="1">
      <c r="A1" s="63" t="s">
        <v>89</v>
      </c>
      <c r="B1" s="63"/>
      <c r="C1" s="130"/>
      <c r="D1" s="130"/>
      <c r="E1" s="130"/>
      <c r="F1" s="130"/>
    </row>
    <row r="2" spans="1:25">
      <c r="A2" s="63" t="s">
        <v>90</v>
      </c>
      <c r="B2" s="63"/>
      <c r="C2" s="133"/>
      <c r="D2" s="133"/>
      <c r="E2" s="133"/>
      <c r="F2" s="133"/>
    </row>
    <row r="3" spans="1:25" ht="24.75" customHeight="1">
      <c r="A3" s="63" t="s">
        <v>91</v>
      </c>
      <c r="B3" s="63"/>
      <c r="C3" s="134"/>
      <c r="D3" s="134"/>
      <c r="E3" s="134"/>
      <c r="F3" s="134"/>
    </row>
    <row r="4" spans="1:25" ht="27" customHeight="1">
      <c r="A4" s="63" t="s">
        <v>92</v>
      </c>
      <c r="B4" s="63"/>
      <c r="C4" s="135"/>
      <c r="D4" s="135"/>
      <c r="E4" s="135"/>
      <c r="F4" s="135"/>
    </row>
    <row r="5" spans="1:25">
      <c r="A5" s="63" t="s">
        <v>4</v>
      </c>
      <c r="B5" s="63"/>
      <c r="C5" s="136"/>
      <c r="D5" s="136"/>
      <c r="E5" s="136"/>
      <c r="F5" s="136"/>
    </row>
    <row r="6" spans="1:25">
      <c r="A6" s="63"/>
      <c r="B6" s="63"/>
      <c r="C6" s="93"/>
      <c r="D6" s="93"/>
      <c r="E6" s="93"/>
      <c r="F6" s="93"/>
      <c r="Y6" s="67" t="s">
        <v>107</v>
      </c>
    </row>
    <row r="7" spans="1:25">
      <c r="A7" s="6" t="s">
        <v>169</v>
      </c>
      <c r="C7" s="6"/>
      <c r="D7" s="6"/>
      <c r="Y7" s="67" t="s">
        <v>108</v>
      </c>
    </row>
    <row r="8" spans="1:25">
      <c r="A8" s="115" t="s">
        <v>170</v>
      </c>
      <c r="B8" s="115"/>
      <c r="C8" s="115"/>
      <c r="D8" s="115"/>
      <c r="E8" s="115"/>
      <c r="F8" s="115"/>
      <c r="G8" s="115"/>
      <c r="H8" s="115"/>
      <c r="I8" s="115"/>
      <c r="J8" s="115"/>
      <c r="K8" s="115"/>
      <c r="L8" s="115"/>
      <c r="Y8" s="67" t="s">
        <v>109</v>
      </c>
    </row>
    <row r="9" spans="1:25" ht="12.75" customHeight="1">
      <c r="A9" s="115"/>
      <c r="B9" s="115"/>
      <c r="C9" s="115"/>
      <c r="D9" s="115"/>
      <c r="E9" s="115"/>
      <c r="F9" s="115"/>
      <c r="G9" s="115"/>
      <c r="H9" s="115"/>
      <c r="I9" s="115"/>
      <c r="J9" s="115"/>
      <c r="K9" s="115"/>
      <c r="L9" s="115"/>
      <c r="Y9" s="67" t="s">
        <v>110</v>
      </c>
    </row>
    <row r="10" spans="1:25" ht="12.75" customHeight="1">
      <c r="A10" s="115"/>
      <c r="B10" s="115"/>
      <c r="C10" s="115"/>
      <c r="D10" s="115"/>
      <c r="E10" s="115"/>
      <c r="F10" s="115"/>
      <c r="G10" s="115"/>
      <c r="H10" s="115"/>
      <c r="I10" s="115"/>
      <c r="J10" s="115"/>
      <c r="K10" s="115"/>
      <c r="L10" s="115"/>
      <c r="Y10" s="67" t="s">
        <v>111</v>
      </c>
    </row>
    <row r="11" spans="1:25" ht="30.75" customHeight="1">
      <c r="A11" s="121" t="s">
        <v>186</v>
      </c>
      <c r="B11" s="121"/>
      <c r="C11" s="121"/>
      <c r="D11" s="121"/>
      <c r="E11" s="121"/>
      <c r="F11" s="121"/>
      <c r="G11" s="121"/>
      <c r="H11" s="121"/>
      <c r="I11" s="121"/>
      <c r="J11" s="121"/>
      <c r="K11" s="121"/>
      <c r="L11" s="121"/>
      <c r="Y11" s="67" t="s">
        <v>112</v>
      </c>
    </row>
    <row r="12" spans="1:25" ht="24.75" customHeight="1">
      <c r="A12" s="115" t="s">
        <v>195</v>
      </c>
      <c r="B12" s="115"/>
      <c r="C12" s="115"/>
      <c r="D12" s="115"/>
      <c r="E12" s="115"/>
      <c r="F12" s="115"/>
      <c r="G12" s="115"/>
      <c r="H12" s="115"/>
      <c r="I12" s="115"/>
      <c r="J12" s="115"/>
      <c r="K12" s="115"/>
      <c r="L12" s="115"/>
      <c r="M12" s="115"/>
      <c r="N12" s="115"/>
      <c r="Y12" s="67" t="s">
        <v>113</v>
      </c>
    </row>
    <row r="13" spans="1:25" ht="43.5" customHeight="1">
      <c r="A13" s="20"/>
      <c r="B13" s="46"/>
      <c r="C13" s="46"/>
      <c r="D13" s="46"/>
      <c r="E13" s="113" t="s">
        <v>76</v>
      </c>
      <c r="F13" s="114"/>
      <c r="G13" s="113" t="s">
        <v>160</v>
      </c>
      <c r="H13" s="114"/>
      <c r="I13" s="113" t="s">
        <v>77</v>
      </c>
      <c r="J13" s="114"/>
      <c r="K13" s="113" t="s">
        <v>171</v>
      </c>
      <c r="L13" s="114"/>
      <c r="M13" s="113" t="s">
        <v>62</v>
      </c>
      <c r="N13" s="114"/>
      <c r="Y13" s="67" t="s">
        <v>156</v>
      </c>
    </row>
    <row r="14" spans="1:25">
      <c r="A14" s="20"/>
      <c r="B14" s="46"/>
      <c r="C14" s="46"/>
      <c r="D14" s="46"/>
      <c r="E14" s="118" t="s">
        <v>83</v>
      </c>
      <c r="F14" s="119"/>
      <c r="G14" s="119"/>
      <c r="H14" s="119"/>
      <c r="I14" s="119"/>
      <c r="J14" s="119"/>
      <c r="K14" s="119"/>
      <c r="L14" s="120"/>
      <c r="M14" s="49"/>
      <c r="N14" s="50"/>
      <c r="Y14" s="67" t="s">
        <v>114</v>
      </c>
    </row>
    <row r="15" spans="1:25">
      <c r="A15" s="7" t="s">
        <v>0</v>
      </c>
      <c r="B15" s="131" t="s">
        <v>19</v>
      </c>
      <c r="C15" s="132"/>
      <c r="D15" s="45"/>
      <c r="E15" s="18" t="s">
        <v>15</v>
      </c>
      <c r="F15" s="18" t="s">
        <v>16</v>
      </c>
      <c r="G15" s="18" t="s">
        <v>15</v>
      </c>
      <c r="H15" s="18" t="s">
        <v>16</v>
      </c>
      <c r="I15" s="18" t="s">
        <v>15</v>
      </c>
      <c r="J15" s="18" t="s">
        <v>16</v>
      </c>
      <c r="K15" s="18" t="s">
        <v>15</v>
      </c>
      <c r="L15" s="18" t="s">
        <v>16</v>
      </c>
      <c r="M15" s="18" t="s">
        <v>15</v>
      </c>
      <c r="N15" s="18" t="s">
        <v>16</v>
      </c>
      <c r="Y15" s="67" t="s">
        <v>115</v>
      </c>
    </row>
    <row r="16" spans="1:25">
      <c r="A16" s="20" t="s">
        <v>97</v>
      </c>
      <c r="B16" s="115" t="s">
        <v>71</v>
      </c>
      <c r="C16" s="115"/>
      <c r="D16" s="8"/>
      <c r="E16" s="85"/>
      <c r="F16" s="85"/>
      <c r="G16" s="85"/>
      <c r="H16" s="85"/>
      <c r="I16" s="85"/>
      <c r="J16" s="85"/>
      <c r="K16" s="85"/>
      <c r="L16" s="85"/>
      <c r="M16" s="88">
        <f>SUM(E16,G16,I16,K16)</f>
        <v>0</v>
      </c>
      <c r="N16" s="88">
        <f>SUM(F16,H16,J16,L16)</f>
        <v>0</v>
      </c>
      <c r="Y16" s="67" t="s">
        <v>116</v>
      </c>
    </row>
    <row r="17" spans="1:25">
      <c r="A17" s="20" t="s">
        <v>1</v>
      </c>
      <c r="B17" s="129" t="s">
        <v>161</v>
      </c>
      <c r="C17" s="129"/>
      <c r="D17" s="8"/>
      <c r="E17" s="85"/>
      <c r="F17" s="85"/>
      <c r="G17" s="85"/>
      <c r="H17" s="85"/>
      <c r="I17" s="85"/>
      <c r="J17" s="85"/>
      <c r="K17" s="85"/>
      <c r="L17" s="85"/>
      <c r="M17" s="88">
        <f t="shared" ref="M17:M28" si="0">SUM(E17,G17,I17,K17)</f>
        <v>0</v>
      </c>
      <c r="N17" s="88">
        <f t="shared" ref="N17:N28" si="1">SUM(F17,H17,J17,L17)</f>
        <v>0</v>
      </c>
      <c r="Y17" s="67" t="s">
        <v>157</v>
      </c>
    </row>
    <row r="18" spans="1:25">
      <c r="A18" s="20" t="s">
        <v>1</v>
      </c>
      <c r="B18" s="129" t="s">
        <v>2</v>
      </c>
      <c r="C18" s="129"/>
      <c r="D18" s="8"/>
      <c r="E18" s="85"/>
      <c r="F18" s="88"/>
      <c r="G18" s="85"/>
      <c r="H18" s="88"/>
      <c r="I18" s="85"/>
      <c r="J18" s="88"/>
      <c r="K18" s="85"/>
      <c r="L18" s="88"/>
      <c r="M18" s="88">
        <f t="shared" si="0"/>
        <v>0</v>
      </c>
      <c r="N18" s="88">
        <f t="shared" si="1"/>
        <v>0</v>
      </c>
      <c r="O18" s="59"/>
      <c r="Y18" s="67" t="s">
        <v>117</v>
      </c>
    </row>
    <row r="19" spans="1:25">
      <c r="A19" s="20" t="s">
        <v>98</v>
      </c>
      <c r="B19" s="20" t="s">
        <v>141</v>
      </c>
      <c r="C19" s="20"/>
      <c r="D19" s="8"/>
      <c r="E19" s="88"/>
      <c r="F19" s="88"/>
      <c r="G19" s="85"/>
      <c r="H19" s="88"/>
      <c r="I19" s="88"/>
      <c r="J19" s="88"/>
      <c r="K19" s="88"/>
      <c r="L19" s="88"/>
      <c r="M19" s="88">
        <f t="shared" si="0"/>
        <v>0</v>
      </c>
      <c r="N19" s="88">
        <f t="shared" si="1"/>
        <v>0</v>
      </c>
      <c r="O19" s="8"/>
      <c r="Y19" s="67" t="s">
        <v>118</v>
      </c>
    </row>
    <row r="20" spans="1:25">
      <c r="A20" s="20" t="s">
        <v>163</v>
      </c>
      <c r="B20" s="20"/>
      <c r="C20" s="20" t="s">
        <v>162</v>
      </c>
      <c r="D20" s="8"/>
      <c r="E20" s="88"/>
      <c r="F20" s="85"/>
      <c r="G20" s="88"/>
      <c r="H20" s="88"/>
      <c r="I20" s="88"/>
      <c r="J20" s="85"/>
      <c r="K20" s="88"/>
      <c r="L20" s="88"/>
      <c r="M20" s="88">
        <f t="shared" ref="M20" si="2">SUM(E20,G20,I20,K20)</f>
        <v>0</v>
      </c>
      <c r="N20" s="88">
        <f t="shared" ref="N20" si="3">SUM(F20,H20,J20,L20)</f>
        <v>0</v>
      </c>
      <c r="O20" s="8"/>
      <c r="Y20" s="67" t="s">
        <v>119</v>
      </c>
    </row>
    <row r="21" spans="1:25" ht="15" customHeight="1">
      <c r="A21" s="20" t="s">
        <v>1</v>
      </c>
      <c r="C21" s="10" t="s">
        <v>60</v>
      </c>
      <c r="D21" s="8"/>
      <c r="E21" s="88"/>
      <c r="F21" s="85"/>
      <c r="G21" s="88"/>
      <c r="H21" s="85"/>
      <c r="I21" s="88"/>
      <c r="J21" s="85"/>
      <c r="K21" s="88"/>
      <c r="L21" s="85"/>
      <c r="M21" s="88">
        <f t="shared" si="0"/>
        <v>0</v>
      </c>
      <c r="N21" s="88">
        <f t="shared" si="1"/>
        <v>0</v>
      </c>
      <c r="O21" s="59"/>
      <c r="Y21" s="67" t="s">
        <v>120</v>
      </c>
    </row>
    <row r="22" spans="1:25">
      <c r="A22" s="20" t="s">
        <v>1</v>
      </c>
      <c r="B22" s="10"/>
      <c r="C22" s="5" t="s">
        <v>102</v>
      </c>
      <c r="D22" s="11"/>
      <c r="E22" s="88"/>
      <c r="F22" s="85"/>
      <c r="G22" s="88"/>
      <c r="H22" s="88"/>
      <c r="I22" s="88"/>
      <c r="J22" s="85"/>
      <c r="K22" s="88"/>
      <c r="L22" s="85"/>
      <c r="M22" s="88">
        <f t="shared" si="0"/>
        <v>0</v>
      </c>
      <c r="N22" s="88">
        <f t="shared" si="1"/>
        <v>0</v>
      </c>
      <c r="O22" s="61"/>
      <c r="Y22" s="67" t="s">
        <v>121</v>
      </c>
    </row>
    <row r="23" spans="1:25">
      <c r="A23" s="20" t="s">
        <v>1</v>
      </c>
      <c r="C23" s="5" t="s">
        <v>105</v>
      </c>
      <c r="D23" s="11"/>
      <c r="E23" s="88"/>
      <c r="F23" s="88"/>
      <c r="G23" s="88"/>
      <c r="H23" s="88"/>
      <c r="I23" s="88"/>
      <c r="J23" s="88"/>
      <c r="K23" s="85"/>
      <c r="L23" s="85"/>
      <c r="M23" s="88">
        <f t="shared" si="0"/>
        <v>0</v>
      </c>
      <c r="N23" s="88">
        <f t="shared" si="1"/>
        <v>0</v>
      </c>
      <c r="O23" s="61"/>
      <c r="Y23" s="67" t="s">
        <v>146</v>
      </c>
    </row>
    <row r="24" spans="1:25" ht="24" customHeight="1">
      <c r="A24" s="20" t="s">
        <v>3</v>
      </c>
      <c r="B24" s="127"/>
      <c r="C24" s="128"/>
      <c r="D24" s="19"/>
      <c r="E24" s="85"/>
      <c r="F24" s="85"/>
      <c r="G24" s="85"/>
      <c r="H24" s="85"/>
      <c r="I24" s="85"/>
      <c r="J24" s="85"/>
      <c r="K24" s="85"/>
      <c r="L24" s="85"/>
      <c r="M24" s="88">
        <f t="shared" si="0"/>
        <v>0</v>
      </c>
      <c r="N24" s="88">
        <f t="shared" si="1"/>
        <v>0</v>
      </c>
      <c r="O24" s="8"/>
      <c r="Y24" s="67" t="s">
        <v>122</v>
      </c>
    </row>
    <row r="25" spans="1:25" ht="29.25" customHeight="1">
      <c r="A25" s="20" t="s">
        <v>3</v>
      </c>
      <c r="B25" s="127"/>
      <c r="C25" s="128"/>
      <c r="D25" s="19"/>
      <c r="E25" s="85"/>
      <c r="F25" s="85"/>
      <c r="G25" s="85"/>
      <c r="H25" s="85"/>
      <c r="I25" s="85"/>
      <c r="J25" s="85"/>
      <c r="K25" s="85"/>
      <c r="L25" s="85"/>
      <c r="M25" s="88">
        <f t="shared" si="0"/>
        <v>0</v>
      </c>
      <c r="N25" s="88">
        <f t="shared" si="1"/>
        <v>0</v>
      </c>
      <c r="O25" s="8"/>
      <c r="Y25" s="67" t="s">
        <v>123</v>
      </c>
    </row>
    <row r="26" spans="1:25" ht="31.5" customHeight="1">
      <c r="A26" s="20" t="s">
        <v>3</v>
      </c>
      <c r="B26" s="127"/>
      <c r="C26" s="128"/>
      <c r="D26" s="19"/>
      <c r="E26" s="85"/>
      <c r="F26" s="85"/>
      <c r="G26" s="85"/>
      <c r="H26" s="85"/>
      <c r="I26" s="85"/>
      <c r="J26" s="85"/>
      <c r="K26" s="85"/>
      <c r="L26" s="85"/>
      <c r="M26" s="88">
        <f t="shared" si="0"/>
        <v>0</v>
      </c>
      <c r="N26" s="88">
        <f t="shared" si="1"/>
        <v>0</v>
      </c>
      <c r="O26" s="8"/>
      <c r="Y26" s="67" t="s">
        <v>124</v>
      </c>
    </row>
    <row r="27" spans="1:25" ht="25.5" customHeight="1">
      <c r="A27" s="20" t="s">
        <v>3</v>
      </c>
      <c r="B27" s="127"/>
      <c r="C27" s="128"/>
      <c r="D27" s="19"/>
      <c r="E27" s="85"/>
      <c r="F27" s="85"/>
      <c r="G27" s="85"/>
      <c r="H27" s="85"/>
      <c r="I27" s="85"/>
      <c r="J27" s="85"/>
      <c r="K27" s="85"/>
      <c r="L27" s="85"/>
      <c r="M27" s="88">
        <f t="shared" si="0"/>
        <v>0</v>
      </c>
      <c r="N27" s="88">
        <f t="shared" si="1"/>
        <v>0</v>
      </c>
      <c r="O27" s="8"/>
      <c r="Y27" s="67" t="s">
        <v>125</v>
      </c>
    </row>
    <row r="28" spans="1:25" ht="27.75" customHeight="1">
      <c r="A28" s="20" t="s">
        <v>3</v>
      </c>
      <c r="B28" s="127"/>
      <c r="C28" s="128"/>
      <c r="D28" s="19"/>
      <c r="E28" s="85"/>
      <c r="F28" s="85"/>
      <c r="G28" s="85"/>
      <c r="H28" s="85"/>
      <c r="I28" s="85"/>
      <c r="J28" s="85"/>
      <c r="K28" s="85"/>
      <c r="L28" s="85"/>
      <c r="M28" s="88">
        <f t="shared" si="0"/>
        <v>0</v>
      </c>
      <c r="N28" s="88">
        <f t="shared" si="1"/>
        <v>0</v>
      </c>
      <c r="O28" s="8"/>
      <c r="Y28" s="67" t="s">
        <v>145</v>
      </c>
    </row>
    <row r="29" spans="1:25" ht="13.5" thickBot="1">
      <c r="D29" s="13" t="s">
        <v>30</v>
      </c>
      <c r="E29" s="89">
        <f t="shared" ref="E29:N29" si="4">SUM(E16:E28)</f>
        <v>0</v>
      </c>
      <c r="F29" s="89">
        <f t="shared" si="4"/>
        <v>0</v>
      </c>
      <c r="G29" s="89">
        <f t="shared" si="4"/>
        <v>0</v>
      </c>
      <c r="H29" s="89">
        <f t="shared" si="4"/>
        <v>0</v>
      </c>
      <c r="I29" s="89">
        <f t="shared" si="4"/>
        <v>0</v>
      </c>
      <c r="J29" s="89">
        <f t="shared" si="4"/>
        <v>0</v>
      </c>
      <c r="K29" s="89">
        <f t="shared" si="4"/>
        <v>0</v>
      </c>
      <c r="L29" s="89">
        <f t="shared" si="4"/>
        <v>0</v>
      </c>
      <c r="M29" s="89">
        <f t="shared" si="4"/>
        <v>0</v>
      </c>
      <c r="N29" s="89">
        <f t="shared" si="4"/>
        <v>0</v>
      </c>
      <c r="O29" s="8"/>
      <c r="Y29" s="67" t="s">
        <v>126</v>
      </c>
    </row>
    <row r="30" spans="1:25" ht="17.25" customHeight="1" thickTop="1">
      <c r="D30" s="13"/>
      <c r="E30" s="123" t="str">
        <f>IF(M29-N29=0," ", "Reminder:  After keying in all amounts, make sure total debits equal total credits for each AJE and in total.")</f>
        <v xml:space="preserve"> </v>
      </c>
      <c r="F30" s="123"/>
      <c r="G30" s="123"/>
      <c r="H30" s="123"/>
      <c r="I30" s="123"/>
      <c r="J30" s="123"/>
      <c r="K30" s="123"/>
      <c r="L30" s="123"/>
      <c r="M30" s="12"/>
      <c r="N30" s="12"/>
      <c r="O30" s="8"/>
      <c r="Y30" s="67" t="s">
        <v>127</v>
      </c>
    </row>
    <row r="31" spans="1:25" ht="36" customHeight="1">
      <c r="A31" s="115" t="s">
        <v>103</v>
      </c>
      <c r="B31" s="115"/>
      <c r="C31" s="115"/>
      <c r="D31" s="115"/>
      <c r="E31" s="115"/>
      <c r="F31" s="115"/>
      <c r="G31" s="115"/>
      <c r="H31" s="115"/>
      <c r="I31" s="115"/>
      <c r="J31" s="115"/>
      <c r="K31" s="115"/>
      <c r="L31" s="115"/>
      <c r="M31" s="115"/>
      <c r="N31" s="115"/>
      <c r="O31" s="8"/>
      <c r="Y31" s="67" t="s">
        <v>128</v>
      </c>
    </row>
    <row r="32" spans="1:25" ht="21" customHeight="1">
      <c r="A32" s="20" t="s">
        <v>99</v>
      </c>
      <c r="B32" s="46"/>
      <c r="C32" s="46"/>
      <c r="D32" s="46"/>
      <c r="E32" s="46"/>
      <c r="F32" s="46"/>
      <c r="G32" s="46"/>
      <c r="H32" s="46"/>
      <c r="I32" s="46"/>
      <c r="J32" s="46"/>
      <c r="K32" s="46"/>
      <c r="L32" s="46"/>
      <c r="M32" s="46"/>
      <c r="N32" s="46"/>
      <c r="O32" s="8"/>
      <c r="Y32" s="67" t="s">
        <v>129</v>
      </c>
    </row>
    <row r="33" spans="1:25" ht="25.5" customHeight="1">
      <c r="A33" s="115" t="s">
        <v>194</v>
      </c>
      <c r="B33" s="115"/>
      <c r="C33" s="115"/>
      <c r="D33" s="115"/>
      <c r="E33" s="115"/>
      <c r="F33" s="115"/>
      <c r="G33" s="115"/>
      <c r="H33" s="115"/>
      <c r="I33" s="115"/>
      <c r="J33" s="115"/>
      <c r="K33" s="115"/>
      <c r="L33" s="115"/>
      <c r="M33" s="115"/>
      <c r="N33" s="115"/>
      <c r="O33" s="8"/>
      <c r="Y33" s="67" t="s">
        <v>130</v>
      </c>
    </row>
    <row r="34" spans="1:25" ht="25.5" customHeight="1">
      <c r="A34" s="20" t="s">
        <v>164</v>
      </c>
      <c r="B34" s="46"/>
      <c r="C34" s="46"/>
      <c r="D34" s="46"/>
      <c r="E34" s="46"/>
      <c r="F34" s="46"/>
      <c r="G34" s="46"/>
      <c r="H34" s="46"/>
      <c r="I34" s="46"/>
      <c r="J34" s="46"/>
      <c r="K34" s="46"/>
      <c r="L34" s="46"/>
      <c r="M34" s="46"/>
      <c r="N34" s="46"/>
      <c r="O34" s="8"/>
      <c r="Y34" s="67" t="s">
        <v>131</v>
      </c>
    </row>
    <row r="35" spans="1:25" ht="24" customHeight="1">
      <c r="A35" s="115" t="s">
        <v>100</v>
      </c>
      <c r="B35" s="115"/>
      <c r="C35" s="115"/>
      <c r="D35" s="115"/>
      <c r="E35" s="115"/>
      <c r="F35" s="115"/>
      <c r="G35" s="115"/>
      <c r="H35" s="115"/>
      <c r="I35" s="115"/>
      <c r="J35" s="115"/>
      <c r="K35" s="9"/>
      <c r="O35" s="8"/>
      <c r="Y35" s="67" t="s">
        <v>132</v>
      </c>
    </row>
    <row r="36" spans="1:25" ht="16.5" customHeight="1">
      <c r="A36" s="115" t="s">
        <v>172</v>
      </c>
      <c r="B36" s="115"/>
      <c r="C36" s="115"/>
      <c r="D36" s="115"/>
      <c r="E36" s="115"/>
      <c r="F36" s="115"/>
      <c r="G36" s="115"/>
      <c r="H36" s="115"/>
      <c r="I36" s="115"/>
      <c r="J36" s="115"/>
      <c r="K36" s="9"/>
      <c r="O36" s="8"/>
    </row>
    <row r="37" spans="1:25">
      <c r="A37" s="10"/>
      <c r="B37" s="10"/>
      <c r="C37" s="10"/>
      <c r="D37" s="10"/>
      <c r="E37" s="10"/>
      <c r="F37" s="10"/>
      <c r="G37" s="9"/>
      <c r="H37" s="9"/>
      <c r="I37" s="9"/>
      <c r="J37" s="9"/>
      <c r="K37" s="9"/>
      <c r="O37" s="8"/>
    </row>
    <row r="38" spans="1:25">
      <c r="A38" s="121" t="s">
        <v>199</v>
      </c>
      <c r="B38" s="121"/>
      <c r="C38" s="121"/>
      <c r="D38" s="121"/>
      <c r="E38" s="121"/>
      <c r="F38" s="121"/>
      <c r="G38" s="121"/>
      <c r="H38" s="121"/>
      <c r="I38" s="121"/>
      <c r="J38" s="121"/>
      <c r="K38" s="121"/>
      <c r="L38" s="121"/>
      <c r="M38" s="121"/>
      <c r="O38" s="8"/>
    </row>
    <row r="39" spans="1:25" ht="42" customHeight="1">
      <c r="A39" s="47"/>
      <c r="B39" s="47"/>
      <c r="C39" s="47"/>
      <c r="D39" s="47"/>
      <c r="E39" s="113" t="s">
        <v>63</v>
      </c>
      <c r="F39" s="114"/>
      <c r="G39" s="113" t="s">
        <v>168</v>
      </c>
      <c r="H39" s="114"/>
      <c r="I39" s="113" t="s">
        <v>64</v>
      </c>
      <c r="J39" s="114"/>
      <c r="K39" s="113" t="s">
        <v>65</v>
      </c>
      <c r="L39" s="114"/>
      <c r="M39" s="113" t="s">
        <v>62</v>
      </c>
      <c r="N39" s="114"/>
      <c r="O39" s="8"/>
    </row>
    <row r="40" spans="1:25">
      <c r="B40" s="47"/>
      <c r="C40" s="47"/>
      <c r="D40" s="47"/>
      <c r="E40" s="118" t="s">
        <v>83</v>
      </c>
      <c r="F40" s="119"/>
      <c r="G40" s="119"/>
      <c r="H40" s="119"/>
      <c r="I40" s="119"/>
      <c r="J40" s="119"/>
      <c r="K40" s="119"/>
      <c r="L40" s="120"/>
      <c r="M40" s="122"/>
      <c r="N40" s="120"/>
      <c r="O40" s="8"/>
    </row>
    <row r="41" spans="1:25">
      <c r="B41" s="54" t="s">
        <v>17</v>
      </c>
      <c r="C41" s="54" t="s">
        <v>18</v>
      </c>
      <c r="D41" s="45"/>
      <c r="E41" s="18" t="s">
        <v>15</v>
      </c>
      <c r="F41" s="18" t="s">
        <v>16</v>
      </c>
      <c r="G41" s="18" t="s">
        <v>15</v>
      </c>
      <c r="H41" s="18" t="s">
        <v>16</v>
      </c>
      <c r="I41" s="18" t="s">
        <v>15</v>
      </c>
      <c r="J41" s="18" t="s">
        <v>16</v>
      </c>
      <c r="K41" s="18" t="s">
        <v>15</v>
      </c>
      <c r="L41" s="18" t="s">
        <v>16</v>
      </c>
      <c r="M41" s="18" t="s">
        <v>15</v>
      </c>
      <c r="N41" s="18" t="s">
        <v>16</v>
      </c>
      <c r="O41" s="8"/>
    </row>
    <row r="42" spans="1:25">
      <c r="B42" s="5" t="s">
        <v>2</v>
      </c>
      <c r="D42" s="8"/>
      <c r="E42" s="85"/>
      <c r="F42" s="92"/>
      <c r="G42" s="85"/>
      <c r="H42" s="92"/>
      <c r="I42" s="85"/>
      <c r="J42" s="92"/>
      <c r="K42" s="85"/>
      <c r="L42" s="92"/>
      <c r="M42" s="87">
        <f>SUM(E42,G42,I42,K42)</f>
        <v>0</v>
      </c>
      <c r="O42" s="59"/>
    </row>
    <row r="43" spans="1:25" ht="13.5" thickBot="1">
      <c r="C43" s="5" t="s">
        <v>150</v>
      </c>
      <c r="D43" s="8"/>
      <c r="E43" s="92"/>
      <c r="F43" s="85"/>
      <c r="G43" s="92"/>
      <c r="H43" s="85"/>
      <c r="I43" s="92"/>
      <c r="J43" s="85"/>
      <c r="K43" s="92"/>
      <c r="L43" s="85"/>
      <c r="N43" s="87">
        <f>SUM(F43,H43,J43,L43)</f>
        <v>0</v>
      </c>
      <c r="O43" s="8"/>
    </row>
    <row r="44" spans="1:25" ht="6" hidden="1" customHeight="1">
      <c r="A44" s="74"/>
      <c r="B44" s="74"/>
      <c r="C44" s="74"/>
      <c r="D44" s="75"/>
      <c r="E44" s="76"/>
      <c r="F44" s="77"/>
      <c r="G44" s="76"/>
      <c r="H44" s="77"/>
      <c r="I44" s="76"/>
      <c r="J44" s="77"/>
      <c r="K44" s="76"/>
      <c r="L44" s="77"/>
      <c r="M44" s="74"/>
      <c r="N44" s="73"/>
      <c r="O44" s="8"/>
    </row>
    <row r="45" spans="1:25" ht="18.75" hidden="1" customHeight="1">
      <c r="A45" s="125" t="s">
        <v>135</v>
      </c>
      <c r="B45" s="125"/>
      <c r="C45" s="125"/>
      <c r="D45" s="125"/>
      <c r="E45" s="125"/>
      <c r="F45" s="125"/>
      <c r="G45" s="125"/>
      <c r="H45" s="125"/>
      <c r="I45" s="125"/>
      <c r="J45" s="125"/>
      <c r="K45" s="125"/>
      <c r="L45" s="125"/>
      <c r="M45" s="125"/>
      <c r="O45" s="8"/>
    </row>
    <row r="46" spans="1:25" ht="39.75" hidden="1" customHeight="1">
      <c r="A46" s="47"/>
      <c r="B46" s="47"/>
      <c r="C46" s="47"/>
      <c r="D46" s="47"/>
      <c r="E46" s="113"/>
      <c r="F46" s="114"/>
      <c r="G46" s="113"/>
      <c r="H46" s="114"/>
      <c r="I46" s="113"/>
      <c r="J46" s="114"/>
      <c r="K46" s="113" t="s">
        <v>106</v>
      </c>
      <c r="L46" s="114"/>
      <c r="M46" s="113"/>
      <c r="N46" s="114"/>
      <c r="O46" s="8"/>
    </row>
    <row r="47" spans="1:25" hidden="1">
      <c r="B47" s="54" t="s">
        <v>17</v>
      </c>
      <c r="C47" s="54" t="s">
        <v>18</v>
      </c>
      <c r="D47" s="45"/>
      <c r="E47" s="12"/>
      <c r="F47" s="94"/>
      <c r="G47" s="76"/>
      <c r="H47" s="94"/>
      <c r="I47" s="76"/>
      <c r="J47" s="77"/>
      <c r="K47" s="18" t="s">
        <v>15</v>
      </c>
      <c r="L47" s="18" t="s">
        <v>16</v>
      </c>
      <c r="M47" s="18"/>
      <c r="N47" s="18"/>
      <c r="O47" s="8"/>
    </row>
    <row r="48" spans="1:25" hidden="1">
      <c r="B48" s="5" t="s">
        <v>104</v>
      </c>
      <c r="D48" s="8"/>
      <c r="E48" s="12"/>
      <c r="F48" s="94"/>
      <c r="G48" s="76"/>
      <c r="H48" s="94"/>
      <c r="I48" s="76"/>
      <c r="J48" s="77"/>
      <c r="K48" s="56"/>
      <c r="L48" s="12"/>
      <c r="M48" s="57"/>
      <c r="O48" s="8"/>
    </row>
    <row r="49" spans="1:25" hidden="1">
      <c r="C49" s="5" t="s">
        <v>105</v>
      </c>
      <c r="D49" s="8"/>
      <c r="E49" s="12"/>
      <c r="F49" s="94"/>
      <c r="G49" s="76"/>
      <c r="H49" s="94"/>
      <c r="I49" s="76"/>
      <c r="J49" s="94"/>
      <c r="K49" s="12"/>
      <c r="L49" s="56"/>
      <c r="N49" s="57"/>
      <c r="O49" s="8"/>
    </row>
    <row r="50" spans="1:25" ht="18" hidden="1" customHeight="1" thickTop="1">
      <c r="E50" s="123" t="str">
        <f>IF(M42-N43=0," ", "Reminder:  After keying in all amounts, make sure total debits equal total credits for each AJE and in total.")</f>
        <v xml:space="preserve"> </v>
      </c>
      <c r="F50" s="123"/>
      <c r="G50" s="123"/>
      <c r="H50" s="123"/>
      <c r="I50" s="123"/>
      <c r="J50" s="123"/>
      <c r="K50" s="123"/>
      <c r="L50" s="123"/>
      <c r="M50" s="53"/>
      <c r="O50" s="8"/>
    </row>
    <row r="51" spans="1:25" ht="17.25" customHeight="1" thickTop="1">
      <c r="D51" s="13"/>
      <c r="E51" s="123" t="str">
        <f>IF(M42-N43=0," ", "Reminder:  After keying in all amounts, make sure total debits equal total credits for each AJE and in total.")</f>
        <v xml:space="preserve"> </v>
      </c>
      <c r="F51" s="123"/>
      <c r="G51" s="123"/>
      <c r="H51" s="123"/>
      <c r="I51" s="123"/>
      <c r="J51" s="123"/>
      <c r="K51" s="123"/>
      <c r="L51" s="123"/>
      <c r="M51" s="12"/>
      <c r="N51" s="12"/>
      <c r="O51" s="8"/>
      <c r="Y51" s="67" t="s">
        <v>127</v>
      </c>
    </row>
    <row r="52" spans="1:25" ht="18" customHeight="1">
      <c r="E52" s="96"/>
      <c r="F52" s="96"/>
      <c r="G52" s="96"/>
      <c r="H52" s="96"/>
      <c r="I52" s="96"/>
      <c r="J52" s="96"/>
      <c r="K52" s="96"/>
      <c r="L52" s="96"/>
      <c r="M52" s="53"/>
      <c r="O52" s="8"/>
    </row>
    <row r="53" spans="1:25" ht="62.25" customHeight="1">
      <c r="A53" s="6" t="s">
        <v>159</v>
      </c>
      <c r="E53" s="52" t="s">
        <v>149</v>
      </c>
      <c r="F53" s="96"/>
      <c r="G53" s="52" t="s">
        <v>151</v>
      </c>
      <c r="H53" s="96"/>
      <c r="I53" s="52" t="s">
        <v>152</v>
      </c>
      <c r="J53" s="96"/>
      <c r="K53" s="52" t="s">
        <v>153</v>
      </c>
      <c r="L53" s="96"/>
      <c r="M53" s="52" t="s">
        <v>80</v>
      </c>
      <c r="O53" s="8"/>
    </row>
    <row r="54" spans="1:25" ht="18" customHeight="1">
      <c r="D54" s="97" t="s">
        <v>2</v>
      </c>
      <c r="E54" s="95">
        <f>E18-F18+E42</f>
        <v>0</v>
      </c>
      <c r="F54" s="96"/>
      <c r="G54" s="95">
        <f>G18-H18+G42</f>
        <v>0</v>
      </c>
      <c r="H54" s="96"/>
      <c r="I54" s="95">
        <f>I18-J18+I42</f>
        <v>0</v>
      </c>
      <c r="J54" s="96"/>
      <c r="K54" s="95">
        <f>K18-L18+K42</f>
        <v>0</v>
      </c>
      <c r="L54" s="96"/>
      <c r="M54" s="95">
        <f>M18-N18+M42</f>
        <v>0</v>
      </c>
      <c r="O54" s="8"/>
    </row>
    <row r="55" spans="1:25" ht="18" customHeight="1">
      <c r="D55" s="97" t="s">
        <v>150</v>
      </c>
      <c r="E55" s="95">
        <f>E17-F17-F43</f>
        <v>0</v>
      </c>
      <c r="F55" s="96"/>
      <c r="G55" s="95">
        <f>G17-H17-H43</f>
        <v>0</v>
      </c>
      <c r="H55" s="96"/>
      <c r="I55" s="95">
        <f>I17-J17-J43</f>
        <v>0</v>
      </c>
      <c r="J55" s="96"/>
      <c r="K55" s="95">
        <f>K17-L17-L43</f>
        <v>0</v>
      </c>
      <c r="L55" s="96"/>
      <c r="M55" s="95">
        <f>M17-N17-N43</f>
        <v>0</v>
      </c>
      <c r="O55" s="8"/>
    </row>
    <row r="56" spans="1:25" ht="18" customHeight="1">
      <c r="D56" s="13"/>
      <c r="E56" s="109"/>
      <c r="F56" s="96"/>
      <c r="G56" s="109"/>
      <c r="H56" s="96"/>
      <c r="I56" s="109"/>
      <c r="J56" s="96"/>
      <c r="K56" s="109"/>
      <c r="L56" s="96"/>
      <c r="M56" s="109"/>
      <c r="O56" s="8"/>
    </row>
    <row r="57" spans="1:25" ht="18" customHeight="1">
      <c r="E57" s="96"/>
      <c r="F57" s="96"/>
      <c r="G57" s="96"/>
      <c r="H57" s="96"/>
      <c r="I57" s="96"/>
      <c r="J57" s="96"/>
      <c r="K57" s="96"/>
      <c r="L57" s="96"/>
      <c r="M57" s="53"/>
      <c r="O57" s="8"/>
    </row>
    <row r="58" spans="1:25" ht="18" customHeight="1">
      <c r="E58" s="96"/>
      <c r="F58" s="96"/>
      <c r="G58" s="96"/>
      <c r="H58" s="96"/>
      <c r="I58" s="96"/>
      <c r="J58" s="96"/>
      <c r="K58" s="96"/>
      <c r="L58" s="96"/>
      <c r="M58" s="53"/>
      <c r="O58" s="8"/>
    </row>
    <row r="59" spans="1:25" ht="30" customHeight="1">
      <c r="A59" s="124" t="s">
        <v>193</v>
      </c>
      <c r="B59" s="124"/>
      <c r="C59" s="124"/>
      <c r="D59" s="124"/>
      <c r="E59" s="124"/>
      <c r="F59" s="124"/>
      <c r="G59" s="124"/>
      <c r="H59" s="124"/>
      <c r="I59" s="124"/>
      <c r="J59" s="124"/>
      <c r="K59" s="124"/>
      <c r="L59" s="124"/>
    </row>
    <row r="60" spans="1:25" ht="40.5" customHeight="1">
      <c r="A60" s="47"/>
      <c r="B60" s="47"/>
      <c r="C60" s="47"/>
      <c r="D60" s="47"/>
      <c r="E60" s="52" t="s">
        <v>66</v>
      </c>
      <c r="F60" s="21"/>
      <c r="G60" s="52" t="s">
        <v>68</v>
      </c>
      <c r="H60" s="21"/>
      <c r="I60" s="52" t="s">
        <v>69</v>
      </c>
      <c r="J60" s="21"/>
      <c r="K60" s="52" t="s">
        <v>70</v>
      </c>
      <c r="L60" s="21"/>
      <c r="M60" s="52" t="s">
        <v>80</v>
      </c>
    </row>
    <row r="61" spans="1:25" ht="12.75" customHeight="1">
      <c r="A61" s="47"/>
      <c r="B61" s="47"/>
      <c r="C61" s="47"/>
      <c r="D61" s="47"/>
      <c r="E61" s="102"/>
      <c r="F61" s="21"/>
      <c r="G61" s="103"/>
      <c r="H61" s="21"/>
      <c r="I61" s="103"/>
      <c r="J61" s="21"/>
      <c r="K61" s="103"/>
      <c r="L61" s="21"/>
    </row>
    <row r="62" spans="1:25" ht="38.25">
      <c r="A62" s="11"/>
      <c r="B62" s="11"/>
      <c r="C62" s="11"/>
      <c r="D62" s="11"/>
      <c r="E62" s="45" t="s">
        <v>188</v>
      </c>
      <c r="F62" s="11"/>
      <c r="G62" s="45" t="s">
        <v>189</v>
      </c>
      <c r="H62" s="11"/>
      <c r="I62" s="45" t="s">
        <v>190</v>
      </c>
      <c r="J62" s="11"/>
      <c r="K62" s="45" t="s">
        <v>191</v>
      </c>
      <c r="L62" s="11"/>
      <c r="M62" s="45" t="s">
        <v>192</v>
      </c>
    </row>
    <row r="63" spans="1:25">
      <c r="D63" s="13" t="s">
        <v>93</v>
      </c>
      <c r="E63" s="85">
        <f>E18+E19-F21-F22-F23+F43</f>
        <v>0</v>
      </c>
      <c r="F63" s="104"/>
      <c r="G63" s="111">
        <f>G18+G19-H21-H22-H23+H43</f>
        <v>0</v>
      </c>
      <c r="H63" s="104"/>
      <c r="I63" s="85">
        <f>I18+I19-J21-J22-J23+J43</f>
        <v>0</v>
      </c>
      <c r="J63" s="104"/>
      <c r="K63" s="85">
        <f>K18+K19-L21-L22-L23+L43</f>
        <v>0</v>
      </c>
      <c r="L63" s="104"/>
      <c r="M63" s="86">
        <f t="shared" ref="M63" si="5">SUM(E63:L63)</f>
        <v>0</v>
      </c>
    </row>
    <row r="64" spans="1:25">
      <c r="C64" s="13"/>
      <c r="D64" s="13"/>
      <c r="E64" s="78"/>
      <c r="F64" s="78"/>
      <c r="G64" s="78"/>
      <c r="H64" s="78"/>
      <c r="I64" s="78"/>
      <c r="J64" s="78"/>
      <c r="K64" s="78"/>
      <c r="L64" s="78"/>
      <c r="M64" s="78"/>
    </row>
    <row r="65" spans="1:14">
      <c r="I65" s="78"/>
      <c r="J65" s="78"/>
      <c r="K65" s="78"/>
      <c r="L65" s="78"/>
      <c r="M65" s="78"/>
    </row>
    <row r="66" spans="1:14">
      <c r="C66" s="13"/>
      <c r="D66" s="13"/>
      <c r="E66" s="78"/>
      <c r="F66" s="78"/>
      <c r="G66" s="78"/>
      <c r="H66" s="78"/>
      <c r="I66" s="78"/>
      <c r="J66" s="78"/>
      <c r="K66" s="78"/>
      <c r="L66" s="78"/>
      <c r="M66" s="78"/>
    </row>
    <row r="70" spans="1:14" ht="27.75" customHeight="1">
      <c r="A70" s="121" t="s">
        <v>175</v>
      </c>
      <c r="B70" s="121"/>
      <c r="C70" s="121"/>
      <c r="D70" s="121"/>
      <c r="E70" s="121"/>
      <c r="F70" s="121"/>
      <c r="G70" s="121"/>
      <c r="H70" s="121"/>
      <c r="I70" s="121"/>
      <c r="J70" s="121"/>
      <c r="K70" s="121"/>
      <c r="L70" s="121"/>
      <c r="M70" s="121"/>
      <c r="N70" s="121"/>
    </row>
    <row r="71" spans="1:14" ht="27.75" customHeight="1">
      <c r="A71" s="82"/>
      <c r="B71" s="47"/>
      <c r="C71" s="47"/>
      <c r="D71" s="47"/>
      <c r="E71" s="47"/>
      <c r="F71" s="47"/>
      <c r="G71" s="47"/>
      <c r="H71" s="47"/>
      <c r="I71" s="47"/>
      <c r="J71" s="47"/>
      <c r="K71" s="47"/>
      <c r="L71" s="47"/>
      <c r="M71" s="47"/>
      <c r="N71" s="47"/>
    </row>
    <row r="72" spans="1:14" ht="64.5" customHeight="1">
      <c r="A72" s="47"/>
      <c r="B72" s="47"/>
      <c r="C72" s="47"/>
      <c r="D72" s="113" t="s">
        <v>165</v>
      </c>
      <c r="E72" s="126"/>
      <c r="F72" s="126"/>
      <c r="G72" s="126"/>
      <c r="H72" s="126"/>
      <c r="I72" s="126"/>
      <c r="J72" s="114"/>
      <c r="K72" s="71"/>
      <c r="L72" s="21"/>
      <c r="M72" s="71"/>
    </row>
    <row r="73" spans="1:14" ht="75.75" customHeight="1">
      <c r="A73" s="116" t="s">
        <v>144</v>
      </c>
      <c r="B73" s="116"/>
      <c r="C73" s="117"/>
      <c r="D73" s="83" t="s">
        <v>72</v>
      </c>
      <c r="E73" s="83" t="s">
        <v>73</v>
      </c>
      <c r="F73" s="83" t="s">
        <v>74</v>
      </c>
      <c r="G73" s="83" t="s">
        <v>75</v>
      </c>
      <c r="H73" s="83" t="s">
        <v>87</v>
      </c>
      <c r="I73" s="52" t="s">
        <v>142</v>
      </c>
      <c r="J73" s="52" t="s">
        <v>143</v>
      </c>
      <c r="K73" s="71"/>
      <c r="L73" s="71"/>
      <c r="M73" s="71"/>
      <c r="N73" s="71"/>
    </row>
    <row r="74" spans="1:14" ht="15">
      <c r="C74" s="13" t="s">
        <v>82</v>
      </c>
      <c r="D74" s="95">
        <f>F22</f>
        <v>0</v>
      </c>
      <c r="E74" s="48" t="s">
        <v>59</v>
      </c>
      <c r="F74" s="95">
        <f>J22</f>
        <v>0</v>
      </c>
      <c r="G74" s="95">
        <f>L22+L23</f>
        <v>0</v>
      </c>
      <c r="H74" s="88">
        <f>SUM(D74:G74)</f>
        <v>0</v>
      </c>
      <c r="I74" s="85"/>
      <c r="J74" s="88">
        <f>SUM(H74:I74)</f>
        <v>0</v>
      </c>
      <c r="K74" s="101"/>
      <c r="L74" s="90"/>
      <c r="M74" s="90"/>
      <c r="N74" s="73"/>
    </row>
    <row r="75" spans="1:14" ht="15">
      <c r="C75" s="13"/>
      <c r="D75" s="106"/>
      <c r="E75" s="79"/>
      <c r="F75" s="106"/>
      <c r="G75" s="106"/>
      <c r="H75" s="107"/>
      <c r="I75" s="106"/>
      <c r="J75" s="108"/>
      <c r="K75" s="105"/>
      <c r="L75" s="90"/>
      <c r="M75" s="90"/>
      <c r="N75" s="73"/>
    </row>
    <row r="76" spans="1:14">
      <c r="C76" s="13"/>
      <c r="D76" s="91"/>
      <c r="E76" s="79"/>
      <c r="F76" s="91"/>
      <c r="G76" s="91"/>
      <c r="H76" s="91"/>
      <c r="I76" s="91"/>
      <c r="J76" s="91"/>
      <c r="L76" s="91"/>
      <c r="M76" s="91"/>
      <c r="N76" s="73"/>
    </row>
    <row r="77" spans="1:14" ht="56.25" customHeight="1">
      <c r="C77" s="13"/>
      <c r="D77" s="91"/>
      <c r="E77" s="79"/>
      <c r="F77" s="91"/>
      <c r="G77" s="91"/>
      <c r="H77" s="91"/>
      <c r="I77" s="91"/>
      <c r="J77" s="91"/>
      <c r="L77" s="91"/>
      <c r="M77" s="91"/>
      <c r="N77" s="73"/>
    </row>
    <row r="79" spans="1:14">
      <c r="A79" s="6" t="s">
        <v>174</v>
      </c>
      <c r="D79" s="8" t="s">
        <v>96</v>
      </c>
    </row>
    <row r="80" spans="1:14" ht="15">
      <c r="C80" s="5" t="s">
        <v>173</v>
      </c>
      <c r="D80" s="100"/>
      <c r="E80" s="112" t="str">
        <f>IF(AND(SUM(K29,L29)&gt;0,D80=""),"Answer Required","")</f>
        <v/>
      </c>
    </row>
    <row r="119" spans="3:3" hidden="1"/>
    <row r="120" spans="3:3" ht="15" hidden="1">
      <c r="C120" s="44" t="s">
        <v>31</v>
      </c>
    </row>
    <row r="121" spans="3:3" ht="15" hidden="1">
      <c r="C121" s="44" t="s">
        <v>32</v>
      </c>
    </row>
    <row r="122" spans="3:3" ht="15" hidden="1">
      <c r="C122" s="44" t="s">
        <v>33</v>
      </c>
    </row>
    <row r="123" spans="3:3" ht="15" hidden="1">
      <c r="C123" s="44" t="s">
        <v>34</v>
      </c>
    </row>
    <row r="124" spans="3:3" ht="15" hidden="1">
      <c r="C124" s="44" t="s">
        <v>35</v>
      </c>
    </row>
    <row r="125" spans="3:3" ht="15" hidden="1">
      <c r="C125" s="44" t="s">
        <v>36</v>
      </c>
    </row>
    <row r="126" spans="3:3" ht="15" hidden="1">
      <c r="C126" s="44" t="s">
        <v>37</v>
      </c>
    </row>
    <row r="127" spans="3:3" ht="15" hidden="1">
      <c r="C127" s="44" t="s">
        <v>38</v>
      </c>
    </row>
    <row r="128" spans="3:3" ht="15" hidden="1">
      <c r="C128" s="44" t="s">
        <v>39</v>
      </c>
    </row>
    <row r="129" spans="3:3" ht="15" hidden="1">
      <c r="C129" s="44" t="s">
        <v>40</v>
      </c>
    </row>
    <row r="130" spans="3:3" ht="15" hidden="1">
      <c r="C130" s="44" t="s">
        <v>41</v>
      </c>
    </row>
    <row r="131" spans="3:3" ht="15" hidden="1">
      <c r="C131" s="44" t="s">
        <v>42</v>
      </c>
    </row>
    <row r="132" spans="3:3" ht="15" hidden="1">
      <c r="C132" s="44" t="s">
        <v>43</v>
      </c>
    </row>
    <row r="133" spans="3:3" ht="15" hidden="1">
      <c r="C133" s="44" t="s">
        <v>44</v>
      </c>
    </row>
    <row r="134" spans="3:3" ht="15" hidden="1">
      <c r="C134" s="44" t="s">
        <v>45</v>
      </c>
    </row>
    <row r="135" spans="3:3" ht="15" hidden="1">
      <c r="C135" s="44" t="s">
        <v>46</v>
      </c>
    </row>
    <row r="136" spans="3:3" ht="15" hidden="1">
      <c r="C136" s="44" t="s">
        <v>47</v>
      </c>
    </row>
    <row r="137" spans="3:3" ht="15" hidden="1">
      <c r="C137" s="44" t="s">
        <v>48</v>
      </c>
    </row>
    <row r="138" spans="3:3" ht="15" hidden="1">
      <c r="C138" s="44" t="s">
        <v>49</v>
      </c>
    </row>
    <row r="139" spans="3:3" ht="15" hidden="1">
      <c r="C139" s="44" t="s">
        <v>50</v>
      </c>
    </row>
    <row r="140" spans="3:3" ht="15" hidden="1">
      <c r="C140" s="44" t="s">
        <v>51</v>
      </c>
    </row>
    <row r="141" spans="3:3" ht="15" hidden="1">
      <c r="C141" s="44" t="s">
        <v>52</v>
      </c>
    </row>
    <row r="142" spans="3:3" ht="15" hidden="1">
      <c r="C142" s="44" t="s">
        <v>53</v>
      </c>
    </row>
    <row r="143" spans="3:3" ht="15" hidden="1">
      <c r="C143" s="44" t="s">
        <v>54</v>
      </c>
    </row>
    <row r="144" spans="3:3" ht="15" hidden="1">
      <c r="C144" s="44" t="s">
        <v>55</v>
      </c>
    </row>
    <row r="145" spans="3:3" ht="15" hidden="1">
      <c r="C145" s="44" t="s">
        <v>56</v>
      </c>
    </row>
    <row r="146" spans="3:3" ht="15" hidden="1">
      <c r="C146" s="44" t="s">
        <v>57</v>
      </c>
    </row>
    <row r="147" spans="3:3" ht="15" hidden="1">
      <c r="C147" s="44" t="s">
        <v>58</v>
      </c>
    </row>
    <row r="148" spans="3:3" hidden="1"/>
    <row r="149" spans="3:3" hidden="1"/>
  </sheetData>
  <sheetProtection algorithmName="SHA-512" hashValue="JDw9eUheRZKehqsd9qUgnh22C+kB0hYYE0M6SDWKPklRuTC+5FSdaPxyH2i3GRCDZ2l7xS63WZ97hjPtYriamg==" saltValue="pDAhHJ/R5ChF8eaKh1WOFA==" spinCount="100000" sheet="1" objects="1" scenarios="1"/>
  <sortState xmlns:xlrd2="http://schemas.microsoft.com/office/spreadsheetml/2017/richdata2" ref="Y6:Y35">
    <sortCondition ref="Y6:Y35"/>
  </sortState>
  <mergeCells count="48">
    <mergeCell ref="B24:C24"/>
    <mergeCell ref="B17:C17"/>
    <mergeCell ref="C1:F1"/>
    <mergeCell ref="B15:C15"/>
    <mergeCell ref="C2:F2"/>
    <mergeCell ref="C3:F3"/>
    <mergeCell ref="C4:F4"/>
    <mergeCell ref="C5:F5"/>
    <mergeCell ref="E14:L14"/>
    <mergeCell ref="I13:J13"/>
    <mergeCell ref="K13:L13"/>
    <mergeCell ref="A11:L11"/>
    <mergeCell ref="A12:N12"/>
    <mergeCell ref="G13:H13"/>
    <mergeCell ref="A8:L10"/>
    <mergeCell ref="M13:N13"/>
    <mergeCell ref="E13:F13"/>
    <mergeCell ref="D72:J72"/>
    <mergeCell ref="B26:C26"/>
    <mergeCell ref="B16:C16"/>
    <mergeCell ref="B18:C18"/>
    <mergeCell ref="A70:N70"/>
    <mergeCell ref="G46:H46"/>
    <mergeCell ref="I46:J46"/>
    <mergeCell ref="K46:L46"/>
    <mergeCell ref="M46:N46"/>
    <mergeCell ref="E46:F46"/>
    <mergeCell ref="B27:C27"/>
    <mergeCell ref="B28:C28"/>
    <mergeCell ref="A33:N33"/>
    <mergeCell ref="B25:C25"/>
    <mergeCell ref="E30:L30"/>
    <mergeCell ref="I39:J39"/>
    <mergeCell ref="A31:N31"/>
    <mergeCell ref="E39:F39"/>
    <mergeCell ref="A36:J36"/>
    <mergeCell ref="A73:C73"/>
    <mergeCell ref="E40:L40"/>
    <mergeCell ref="A35:J35"/>
    <mergeCell ref="A38:M38"/>
    <mergeCell ref="K39:L39"/>
    <mergeCell ref="G39:H39"/>
    <mergeCell ref="M40:N40"/>
    <mergeCell ref="M39:N39"/>
    <mergeCell ref="E50:L50"/>
    <mergeCell ref="A59:L59"/>
    <mergeCell ref="A45:M45"/>
    <mergeCell ref="E51:L51"/>
  </mergeCells>
  <conditionalFormatting sqref="E80">
    <cfRule type="cellIs" dxfId="11" priority="2" operator="equal">
      <formula>"Answer Required"</formula>
    </cfRule>
  </conditionalFormatting>
  <conditionalFormatting sqref="E30:L30">
    <cfRule type="containsText" dxfId="10" priority="4" operator="containsText" text="Reminder:  After keying in AJEs, total debits must equal total credits for each AJE and in total.">
      <formula>NOT(ISERROR(SEARCH("Reminder:  After keying in AJEs, total debits must equal total credits for each AJE and in total.",E30)))</formula>
    </cfRule>
  </conditionalFormatting>
  <conditionalFormatting sqref="E50:L52">
    <cfRule type="containsText" dxfId="9" priority="1" operator="containsText" text="Reminder:  After keying in AJEs, total debits must equal total credits for each AJE and in total.">
      <formula>NOT(ISERROR(SEARCH("Reminder:  After keying in AJEs, total debits must equal total credits for each AJE and in total.",E50)))</formula>
    </cfRule>
  </conditionalFormatting>
  <conditionalFormatting sqref="F53:F56 H53:H56 J53:J56 L53:L56 E57:L58">
    <cfRule type="containsText" dxfId="8" priority="3" operator="containsText" text="Reminder:  After keying in AJEs, total debits must equal total credits for each AJE and in total.">
      <formula>NOT(ISERROR(SEARCH("Reminder:  After keying in AJEs, total debits must equal total credits for each AJE and in total.",E53)))</formula>
    </cfRule>
  </conditionalFormatting>
  <dataValidations count="8">
    <dataValidation type="whole" allowBlank="1" showInputMessage="1" showErrorMessage="1" error="Enter whole number." sqref="F44 H44 J44 L44 L49 D81:D83 J47:J49 H47:H49 F47:F49 K48" xr:uid="{00000000-0002-0000-0000-000000000000}">
      <formula1>-1000000000000</formula1>
      <formula2>1000000000000</formula2>
    </dataValidation>
    <dataValidation type="whole" allowBlank="1" showInputMessage="1" showErrorMessage="1" error="Enter whole number." sqref="H75" xr:uid="{00000000-0002-0000-0000-000001000000}">
      <formula1>-9999999999999</formula1>
      <formula2>9999999999999</formula2>
    </dataValidation>
    <dataValidation type="whole" allowBlank="1" showInputMessage="1" showErrorMessage="1" error="Enter a whole number" sqref="F74:H74 D74 L74:M75 J74:J75" xr:uid="{00000000-0002-0000-0000-000002000000}">
      <formula1>-9999999999999</formula1>
      <formula2>9999999999999</formula2>
    </dataValidation>
    <dataValidation type="whole" allowBlank="1" showInputMessage="1" showErrorMessage="1" error="Enter a whole number." sqref="D80 E23:J23 E63:L63" xr:uid="{00000000-0002-0000-0000-000003000000}">
      <formula1>-10000000000000</formula1>
      <formula2>10000000000000</formula2>
    </dataValidation>
    <dataValidation type="whole" allowBlank="1" showInputMessage="1" showErrorMessage="1" error="Enter a whole number." sqref="D75 F75:G75 I74:I75" xr:uid="{00000000-0002-0000-0000-000004000000}">
      <formula1>-9999999999999</formula1>
      <formula2>9999999999999</formula2>
    </dataValidation>
    <dataValidation type="whole" allowBlank="1" showInputMessage="1" showErrorMessage="1" error="Enter a positive whole number." sqref="E42 F43 K42 G42 H43 I42 J43 L43 E24:L28 K23:L23 E16:L22" xr:uid="{00000000-0002-0000-0000-000005000000}">
      <formula1>0</formula1>
      <formula2>10000000000000</formula2>
    </dataValidation>
    <dataValidation allowBlank="1" showInputMessage="1" showErrorMessage="1" error="Enter a positive whole number." sqref="E54:E56 I54:I56 K54:K56 G54:G56 M54:M56" xr:uid="{00000000-0002-0000-0000-000006000000}"/>
    <dataValidation type="list" allowBlank="1" showInputMessage="1" showErrorMessage="1" error="Use drop-down list to enter component unit name" sqref="C1:F1" xr:uid="{00000000-0002-0000-0000-000007000000}">
      <formula1>$Y$6:$Y$35</formula1>
    </dataValidation>
  </dataValidations>
  <pageMargins left="0.7" right="0.4" top="0.52" bottom="0.32" header="0.17" footer="0.17"/>
  <pageSetup paperSize="5" scale="53" orientation="landscape" cellComments="asDisplayed" r:id="rId1"/>
  <headerFooter>
    <oddHeader>&amp;C&amp;"Times New Roman,Bold"&amp;UGASBS No. 75&amp;U Entries 
Supplemental Submission
&amp;A</oddHeader>
    <oddFooter xml:space="preserve">&amp;L&amp;"Times New Roman,Regular"&amp;10&amp;F\&amp;A&amp;R&amp;"Times New Roman,Regular"&amp;10Page &amp;P </oddFooter>
  </headerFooter>
  <rowBreaks count="1" manualBreakCount="1">
    <brk id="57"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7"/>
  <sheetViews>
    <sheetView showGridLines="0" zoomScale="80" zoomScaleNormal="80" zoomScaleSheetLayoutView="70" workbookViewId="0">
      <selection activeCell="O27" sqref="O27"/>
    </sheetView>
  </sheetViews>
  <sheetFormatPr defaultColWidth="9.140625" defaultRowHeight="12.75"/>
  <cols>
    <col min="1" max="1" width="12.140625" style="5" customWidth="1"/>
    <col min="2" max="2" width="31.42578125" style="5" customWidth="1"/>
    <col min="3" max="3" width="41.140625" style="5" customWidth="1"/>
    <col min="4" max="4" width="23.42578125" style="5" customWidth="1"/>
    <col min="5" max="5" width="24.42578125" style="5" customWidth="1"/>
    <col min="6" max="6" width="27.7109375" style="5" customWidth="1"/>
    <col min="7" max="7" width="30.85546875" style="5" customWidth="1"/>
    <col min="8" max="8" width="20.85546875" style="5" customWidth="1"/>
    <col min="9" max="9" width="8.7109375" style="5" customWidth="1"/>
    <col min="10" max="10" width="16.7109375" style="5" hidden="1" customWidth="1"/>
    <col min="11" max="11" width="4.7109375" style="5" customWidth="1"/>
    <col min="12" max="12" width="4.5703125" style="5" customWidth="1"/>
    <col min="13" max="13" width="4.42578125" style="5" customWidth="1"/>
    <col min="14" max="14" width="3.7109375" style="5" customWidth="1"/>
    <col min="15" max="15" width="7.28515625" style="5" customWidth="1"/>
    <col min="16" max="16" width="33" style="5" customWidth="1"/>
    <col min="17" max="18" width="16.7109375" style="5" customWidth="1"/>
    <col min="19" max="16384" width="9.140625" style="5"/>
  </cols>
  <sheetData>
    <row r="1" spans="1:14" ht="27.75" customHeight="1">
      <c r="A1" s="63" t="s">
        <v>89</v>
      </c>
      <c r="C1" s="139">
        <f>'TAB 1-VRS'!C1:F1</f>
        <v>0</v>
      </c>
      <c r="D1" s="140"/>
      <c r="E1" s="140"/>
      <c r="F1" s="140"/>
    </row>
    <row r="2" spans="1:14">
      <c r="A2" s="63" t="s">
        <v>90</v>
      </c>
      <c r="C2" s="141" t="str">
        <f>IF('TAB 1-VRS'!C2="","",'TAB 1-VRS'!C2)</f>
        <v/>
      </c>
      <c r="D2" s="142"/>
      <c r="E2" s="142"/>
      <c r="F2" s="143"/>
    </row>
    <row r="3" spans="1:14" ht="12.75" customHeight="1">
      <c r="A3" s="63" t="s">
        <v>91</v>
      </c>
      <c r="C3" s="144" t="str">
        <f>IF('TAB 1-VRS'!C3="","",'TAB 1-VRS'!C3)</f>
        <v/>
      </c>
      <c r="D3" s="145"/>
      <c r="E3" s="145"/>
      <c r="F3" s="146"/>
    </row>
    <row r="4" spans="1:14">
      <c r="A4" s="63" t="s">
        <v>92</v>
      </c>
      <c r="C4" s="148" t="str">
        <f>IF('TAB 1-VRS'!C4="","",'TAB 1-VRS'!C4)</f>
        <v/>
      </c>
      <c r="D4" s="149"/>
      <c r="E4" s="149"/>
      <c r="F4" s="150"/>
    </row>
    <row r="5" spans="1:14">
      <c r="A5" s="63" t="s">
        <v>4</v>
      </c>
      <c r="C5" s="151" t="str">
        <f>IF('TAB 1-VRS'!C5="","",'TAB 1-VRS'!C5)</f>
        <v/>
      </c>
      <c r="D5" s="151"/>
      <c r="E5" s="151"/>
      <c r="F5" s="151"/>
    </row>
    <row r="6" spans="1:14">
      <c r="A6" s="63"/>
      <c r="C6" s="93"/>
      <c r="D6" s="93"/>
      <c r="E6" s="93"/>
      <c r="F6" s="93"/>
    </row>
    <row r="7" spans="1:14">
      <c r="A7" s="6" t="s">
        <v>167</v>
      </c>
      <c r="C7" s="6"/>
      <c r="D7" s="6"/>
    </row>
    <row r="8" spans="1:14">
      <c r="A8" s="5" t="s">
        <v>166</v>
      </c>
      <c r="B8" s="6"/>
      <c r="C8" s="6"/>
      <c r="D8" s="6"/>
    </row>
    <row r="9" spans="1:14" ht="18.75" customHeight="1">
      <c r="A9" s="121"/>
      <c r="B9" s="121"/>
      <c r="C9" s="121"/>
      <c r="D9" s="121"/>
      <c r="E9" s="121"/>
      <c r="F9" s="121"/>
      <c r="G9" s="21"/>
    </row>
    <row r="10" spans="1:14" ht="39" customHeight="1">
      <c r="A10" s="121" t="s">
        <v>176</v>
      </c>
      <c r="B10" s="121"/>
      <c r="C10" s="121"/>
      <c r="D10" s="121"/>
      <c r="E10" s="121"/>
      <c r="F10" s="121"/>
      <c r="G10" s="121"/>
      <c r="H10" s="121"/>
      <c r="I10" s="21"/>
      <c r="J10" s="21"/>
      <c r="K10" s="21"/>
      <c r="L10" s="21"/>
    </row>
    <row r="11" spans="1:14" ht="29.25" customHeight="1">
      <c r="A11" s="115" t="s">
        <v>196</v>
      </c>
      <c r="B11" s="115"/>
      <c r="C11" s="115"/>
      <c r="D11" s="115"/>
      <c r="E11" s="115"/>
      <c r="F11" s="115"/>
      <c r="G11" s="115"/>
      <c r="H11" s="115"/>
      <c r="I11" s="10"/>
      <c r="J11" s="10"/>
      <c r="K11" s="10"/>
      <c r="L11" s="10"/>
      <c r="M11" s="10"/>
      <c r="N11" s="10"/>
    </row>
    <row r="12" spans="1:14" ht="44.25" customHeight="1">
      <c r="A12" s="20"/>
      <c r="B12" s="46"/>
      <c r="C12" s="46"/>
      <c r="D12" s="46"/>
      <c r="E12" s="113" t="s">
        <v>177</v>
      </c>
      <c r="F12" s="114"/>
    </row>
    <row r="13" spans="1:14" ht="20.25" customHeight="1">
      <c r="A13" s="20"/>
      <c r="B13" s="46"/>
      <c r="C13" s="46"/>
      <c r="D13" s="46"/>
      <c r="E13" s="113" t="s">
        <v>83</v>
      </c>
      <c r="F13" s="114"/>
    </row>
    <row r="14" spans="1:14">
      <c r="A14" s="7" t="s">
        <v>0</v>
      </c>
      <c r="B14" s="131" t="s">
        <v>19</v>
      </c>
      <c r="C14" s="132"/>
      <c r="D14" s="45"/>
      <c r="E14" s="18" t="s">
        <v>15</v>
      </c>
      <c r="F14" s="18" t="s">
        <v>16</v>
      </c>
    </row>
    <row r="15" spans="1:14">
      <c r="A15" s="20" t="s">
        <v>97</v>
      </c>
      <c r="B15" s="115" t="s">
        <v>71</v>
      </c>
      <c r="C15" s="115"/>
      <c r="D15" s="8"/>
      <c r="E15" s="85"/>
      <c r="F15" s="85"/>
    </row>
    <row r="16" spans="1:14">
      <c r="A16" s="20" t="s">
        <v>1</v>
      </c>
      <c r="B16" s="129" t="s">
        <v>161</v>
      </c>
      <c r="C16" s="129"/>
      <c r="D16" s="8"/>
      <c r="E16" s="85"/>
      <c r="F16" s="85"/>
    </row>
    <row r="17" spans="1:16">
      <c r="A17" s="20" t="s">
        <v>1</v>
      </c>
      <c r="B17" s="129" t="s">
        <v>2</v>
      </c>
      <c r="C17" s="129"/>
      <c r="D17" s="8"/>
      <c r="E17" s="85"/>
      <c r="F17" s="88"/>
      <c r="G17" s="59"/>
    </row>
    <row r="18" spans="1:16" ht="18" customHeight="1">
      <c r="A18" s="20" t="s">
        <v>1</v>
      </c>
      <c r="C18" s="10" t="s">
        <v>60</v>
      </c>
      <c r="D18" s="8"/>
      <c r="E18" s="88"/>
      <c r="F18" s="85"/>
      <c r="G18" s="59"/>
    </row>
    <row r="19" spans="1:16" ht="25.5">
      <c r="A19" s="20" t="s">
        <v>1</v>
      </c>
      <c r="B19" s="10"/>
      <c r="C19" s="10" t="s">
        <v>137</v>
      </c>
      <c r="D19" s="11"/>
      <c r="E19" s="88"/>
      <c r="F19" s="85"/>
      <c r="G19" s="59"/>
    </row>
    <row r="20" spans="1:16" ht="25.5">
      <c r="A20" s="20" t="s">
        <v>1</v>
      </c>
      <c r="B20" s="10"/>
      <c r="C20" s="10" t="s">
        <v>138</v>
      </c>
      <c r="D20" s="11"/>
      <c r="E20" s="88"/>
      <c r="F20" s="85"/>
      <c r="G20" s="59"/>
    </row>
    <row r="21" spans="1:16" ht="24" customHeight="1">
      <c r="A21" s="20" t="s">
        <v>3</v>
      </c>
      <c r="B21" s="127"/>
      <c r="C21" s="128"/>
      <c r="D21" s="19"/>
      <c r="E21" s="85"/>
      <c r="F21" s="85"/>
    </row>
    <row r="22" spans="1:16" ht="15" customHeight="1">
      <c r="A22" s="20" t="s">
        <v>3</v>
      </c>
      <c r="B22" s="127"/>
      <c r="C22" s="128"/>
      <c r="D22" s="19"/>
      <c r="E22" s="85"/>
      <c r="F22" s="85"/>
    </row>
    <row r="23" spans="1:16" ht="16.5" customHeight="1">
      <c r="A23" s="20" t="s">
        <v>3</v>
      </c>
      <c r="B23" s="127"/>
      <c r="C23" s="128"/>
      <c r="D23" s="19"/>
      <c r="E23" s="85"/>
      <c r="F23" s="85"/>
    </row>
    <row r="24" spans="1:16" ht="17.25" customHeight="1">
      <c r="A24" s="20" t="s">
        <v>3</v>
      </c>
      <c r="B24" s="127"/>
      <c r="C24" s="128"/>
      <c r="D24" s="19"/>
      <c r="E24" s="85"/>
      <c r="F24" s="85"/>
    </row>
    <row r="25" spans="1:16" ht="17.25" customHeight="1">
      <c r="A25" s="20" t="s">
        <v>3</v>
      </c>
      <c r="B25" s="127"/>
      <c r="C25" s="128"/>
      <c r="D25" s="19"/>
      <c r="E25" s="85"/>
      <c r="F25" s="85"/>
    </row>
    <row r="26" spans="1:16" ht="13.5" thickBot="1">
      <c r="D26" s="13" t="s">
        <v>30</v>
      </c>
      <c r="E26" s="89">
        <f>SUM(E15:E25)</f>
        <v>0</v>
      </c>
      <c r="F26" s="89">
        <f>SUM(F15:F25)</f>
        <v>0</v>
      </c>
    </row>
    <row r="27" spans="1:16" ht="21.75" customHeight="1" thickTop="1">
      <c r="D27" s="13"/>
      <c r="E27" s="152" t="str">
        <f>IF(E26-F26=0," ", "Reminder:  After keying in all amounts, make sure total debits equal total credits.")</f>
        <v xml:space="preserve"> </v>
      </c>
      <c r="F27" s="152"/>
      <c r="G27" s="152"/>
      <c r="H27" s="152"/>
      <c r="I27" s="99"/>
      <c r="J27" s="99"/>
      <c r="K27" s="55"/>
      <c r="L27" s="55"/>
    </row>
    <row r="28" spans="1:16" ht="33" customHeight="1">
      <c r="A28" s="147" t="s">
        <v>178</v>
      </c>
      <c r="B28" s="147"/>
      <c r="C28" s="147"/>
      <c r="D28" s="147"/>
      <c r="E28" s="147"/>
      <c r="F28" s="147"/>
      <c r="G28" s="147"/>
      <c r="H28" s="10"/>
      <c r="I28" s="10"/>
      <c r="J28" s="10"/>
      <c r="K28" s="10"/>
      <c r="L28" s="10"/>
      <c r="M28" s="10"/>
      <c r="N28" s="10"/>
    </row>
    <row r="29" spans="1:16" ht="23.25" customHeight="1">
      <c r="A29" s="20" t="s">
        <v>134</v>
      </c>
      <c r="B29" s="20"/>
      <c r="C29" s="20"/>
      <c r="D29" s="20"/>
      <c r="E29" s="20"/>
      <c r="F29" s="20"/>
      <c r="G29" s="20"/>
      <c r="H29" s="20"/>
      <c r="I29" s="20"/>
      <c r="J29" s="20"/>
      <c r="K29" s="20"/>
      <c r="L29" s="20"/>
      <c r="M29" s="20"/>
      <c r="N29" s="20"/>
    </row>
    <row r="30" spans="1:16" ht="18" customHeight="1">
      <c r="A30" s="115" t="s">
        <v>198</v>
      </c>
      <c r="B30" s="115"/>
      <c r="C30" s="115"/>
      <c r="D30" s="115"/>
      <c r="E30" s="115"/>
      <c r="F30" s="115"/>
      <c r="G30" s="115"/>
      <c r="H30" s="115"/>
      <c r="I30" s="10"/>
      <c r="J30" s="10"/>
      <c r="K30" s="9"/>
      <c r="P30" s="9"/>
    </row>
    <row r="31" spans="1:16">
      <c r="A31" s="10"/>
      <c r="B31" s="10"/>
      <c r="C31" s="10"/>
      <c r="D31" s="10"/>
      <c r="E31" s="10"/>
      <c r="F31" s="10"/>
      <c r="G31" s="9"/>
      <c r="H31" s="9"/>
      <c r="I31" s="9"/>
      <c r="J31" s="9"/>
      <c r="K31" s="9"/>
      <c r="P31" s="9"/>
    </row>
    <row r="32" spans="1:16" ht="23.25" customHeight="1">
      <c r="A32" s="121" t="s">
        <v>197</v>
      </c>
      <c r="B32" s="121"/>
      <c r="C32" s="121"/>
      <c r="D32" s="121"/>
      <c r="E32" s="121"/>
      <c r="F32" s="121"/>
      <c r="G32" s="121"/>
      <c r="H32" s="121"/>
      <c r="I32" s="21"/>
      <c r="J32" s="21"/>
      <c r="K32" s="21"/>
      <c r="L32" s="21"/>
      <c r="M32" s="21"/>
      <c r="P32" s="9"/>
    </row>
    <row r="33" spans="1:12" ht="34.5" customHeight="1">
      <c r="A33" s="47"/>
      <c r="B33" s="47"/>
      <c r="C33" s="47"/>
      <c r="D33" s="47"/>
      <c r="E33" s="113" t="s">
        <v>81</v>
      </c>
      <c r="F33" s="114"/>
    </row>
    <row r="34" spans="1:12" ht="12.75" customHeight="1">
      <c r="B34" s="47"/>
      <c r="C34" s="47"/>
      <c r="D34" s="47"/>
      <c r="E34" s="113" t="s">
        <v>83</v>
      </c>
      <c r="F34" s="114"/>
    </row>
    <row r="35" spans="1:12">
      <c r="B35" s="45" t="s">
        <v>17</v>
      </c>
      <c r="C35" s="45" t="s">
        <v>18</v>
      </c>
      <c r="D35" s="45"/>
      <c r="E35" s="18" t="s">
        <v>15</v>
      </c>
      <c r="F35" s="18" t="s">
        <v>16</v>
      </c>
    </row>
    <row r="36" spans="1:12">
      <c r="B36" s="5" t="s">
        <v>2</v>
      </c>
      <c r="D36" s="8"/>
      <c r="E36" s="56"/>
      <c r="F36" s="12"/>
      <c r="G36" s="59"/>
    </row>
    <row r="37" spans="1:12">
      <c r="C37" s="5" t="s">
        <v>150</v>
      </c>
      <c r="D37" s="8"/>
      <c r="E37" s="12"/>
      <c r="F37" s="56"/>
    </row>
    <row r="38" spans="1:12" ht="15.75" customHeight="1">
      <c r="D38" s="13"/>
      <c r="E38" s="99" t="str">
        <f>IF(E36-F37=0," ", "Reminder:  After keying in all amounts, make sure total debits equal total credits.")</f>
        <v xml:space="preserve"> </v>
      </c>
      <c r="F38" s="99"/>
      <c r="G38" s="99"/>
      <c r="H38" s="99"/>
      <c r="I38" s="99"/>
      <c r="J38" s="99"/>
    </row>
    <row r="39" spans="1:12" ht="6" customHeight="1">
      <c r="D39" s="13"/>
      <c r="E39" s="72"/>
      <c r="F39" s="72"/>
      <c r="G39" s="72"/>
      <c r="H39" s="72"/>
      <c r="I39" s="72"/>
      <c r="J39" s="72"/>
    </row>
    <row r="40" spans="1:12" s="58" customFormat="1" ht="20.25" customHeight="1">
      <c r="E40" s="98"/>
      <c r="F40" s="98"/>
      <c r="G40" s="98"/>
      <c r="H40" s="98"/>
      <c r="I40" s="98"/>
      <c r="J40" s="98"/>
    </row>
    <row r="41" spans="1:12" s="58" customFormat="1" ht="45" customHeight="1">
      <c r="A41" s="6" t="s">
        <v>159</v>
      </c>
      <c r="E41" s="52" t="s">
        <v>154</v>
      </c>
      <c r="F41" s="98"/>
      <c r="G41" s="98"/>
      <c r="H41" s="98"/>
      <c r="I41" s="98"/>
      <c r="J41" s="98"/>
    </row>
    <row r="42" spans="1:12" s="58" customFormat="1" ht="15.75" customHeight="1">
      <c r="D42" s="13" t="s">
        <v>155</v>
      </c>
      <c r="E42" s="88">
        <f>E17-F17+E36</f>
        <v>0</v>
      </c>
      <c r="F42" s="98"/>
      <c r="G42" s="98"/>
      <c r="H42" s="98"/>
      <c r="I42" s="98"/>
      <c r="J42" s="98"/>
    </row>
    <row r="43" spans="1:12" s="58" customFormat="1" ht="15.75" customHeight="1">
      <c r="D43" s="13" t="s">
        <v>150</v>
      </c>
      <c r="E43" s="88">
        <f>E16-F16-F37</f>
        <v>0</v>
      </c>
      <c r="F43" s="98"/>
      <c r="G43" s="98"/>
      <c r="H43" s="98"/>
      <c r="I43" s="98"/>
      <c r="J43" s="98"/>
    </row>
    <row r="44" spans="1:12" s="58" customFormat="1" ht="20.25" customHeight="1">
      <c r="E44" s="98"/>
      <c r="F44" s="98"/>
      <c r="G44" s="98"/>
      <c r="H44" s="98"/>
      <c r="I44" s="98"/>
      <c r="J44" s="98"/>
    </row>
    <row r="45" spans="1:12" ht="29.25" customHeight="1">
      <c r="A45" s="115" t="s">
        <v>179</v>
      </c>
      <c r="B45" s="115"/>
      <c r="C45" s="115"/>
      <c r="D45" s="115"/>
      <c r="E45" s="115"/>
      <c r="F45" s="115"/>
      <c r="G45" s="115"/>
      <c r="H45" s="115"/>
      <c r="I45" s="10"/>
      <c r="J45" s="10"/>
      <c r="K45" s="10"/>
      <c r="L45" s="10"/>
    </row>
    <row r="46" spans="1:12" ht="58.5" customHeight="1">
      <c r="A46" s="47"/>
      <c r="B46" s="47"/>
      <c r="C46" s="47"/>
      <c r="D46" s="47"/>
      <c r="E46" s="52" t="s">
        <v>180</v>
      </c>
      <c r="F46" s="71"/>
      <c r="G46" s="71"/>
      <c r="J46" s="71"/>
      <c r="K46" s="71"/>
    </row>
    <row r="47" spans="1:12" ht="29.25" customHeight="1">
      <c r="A47" s="11"/>
      <c r="B47" s="11"/>
      <c r="C47" s="11"/>
      <c r="D47" s="11"/>
      <c r="E47" s="45" t="s">
        <v>181</v>
      </c>
      <c r="F47" s="11"/>
      <c r="G47" s="11"/>
    </row>
    <row r="48" spans="1:12">
      <c r="C48" s="13"/>
      <c r="D48" s="13" t="s">
        <v>93</v>
      </c>
      <c r="E48" s="85">
        <f>E17-F18-F19-F20+F37</f>
        <v>0</v>
      </c>
      <c r="F48" s="110"/>
      <c r="G48" s="110"/>
    </row>
    <row r="50" spans="1:10">
      <c r="D50" s="13"/>
    </row>
    <row r="51" spans="1:10" hidden="1">
      <c r="D51" s="13"/>
    </row>
    <row r="52" spans="1:10" hidden="1">
      <c r="A52" s="6"/>
      <c r="D52" s="13"/>
    </row>
    <row r="53" spans="1:10" hidden="1"/>
    <row r="54" spans="1:10" hidden="1"/>
    <row r="56" spans="1:10" ht="32.25" customHeight="1">
      <c r="A56" s="115" t="s">
        <v>187</v>
      </c>
      <c r="B56" s="115"/>
      <c r="C56" s="115"/>
      <c r="D56" s="115"/>
      <c r="E56" s="115"/>
      <c r="F56" s="115"/>
      <c r="G56" s="115"/>
      <c r="H56" s="115"/>
      <c r="I56" s="10"/>
      <c r="J56" s="10"/>
    </row>
    <row r="57" spans="1:10" ht="23.25" customHeight="1">
      <c r="A57" s="80"/>
      <c r="B57" s="20"/>
      <c r="C57" s="46"/>
      <c r="D57" s="46"/>
      <c r="E57" s="46"/>
      <c r="F57" s="46"/>
      <c r="G57" s="46"/>
      <c r="H57" s="46"/>
      <c r="I57" s="46"/>
      <c r="J57" s="46"/>
    </row>
    <row r="58" spans="1:10" ht="23.25" customHeight="1">
      <c r="A58" s="81"/>
      <c r="B58" s="20"/>
      <c r="C58" s="46"/>
      <c r="D58" s="46"/>
      <c r="E58" s="46"/>
      <c r="F58" s="46"/>
      <c r="G58" s="46"/>
      <c r="H58" s="46"/>
      <c r="I58" s="46"/>
      <c r="J58" s="46"/>
    </row>
    <row r="59" spans="1:10" ht="48.75" customHeight="1">
      <c r="A59" s="47"/>
      <c r="B59" s="47"/>
      <c r="C59" s="47"/>
      <c r="D59" s="138" t="s">
        <v>147</v>
      </c>
      <c r="E59" s="138"/>
      <c r="F59" s="138"/>
    </row>
    <row r="60" spans="1:10" ht="48.75" customHeight="1">
      <c r="C60" s="13" t="s">
        <v>101</v>
      </c>
      <c r="D60" s="52" t="s">
        <v>67</v>
      </c>
      <c r="E60" s="52" t="s">
        <v>139</v>
      </c>
      <c r="F60" s="52" t="s">
        <v>30</v>
      </c>
      <c r="G60" s="13"/>
    </row>
    <row r="61" spans="1:10">
      <c r="C61" s="13" t="s">
        <v>82</v>
      </c>
      <c r="D61" s="88">
        <f>F19+F20</f>
        <v>0</v>
      </c>
      <c r="E61" s="85"/>
      <c r="F61" s="87">
        <f>SUM(D61:E61)</f>
        <v>0</v>
      </c>
      <c r="G61" s="60"/>
    </row>
    <row r="62" spans="1:10">
      <c r="C62" s="13"/>
      <c r="D62" s="73"/>
      <c r="E62" s="73"/>
      <c r="F62" s="73"/>
      <c r="G62" s="8"/>
    </row>
    <row r="63" spans="1:10">
      <c r="C63" s="13"/>
      <c r="D63" s="73"/>
      <c r="E63" s="73"/>
      <c r="F63" s="73"/>
      <c r="G63" s="8"/>
    </row>
    <row r="64" spans="1:10">
      <c r="C64" s="13"/>
      <c r="D64" s="73"/>
      <c r="E64" s="73"/>
      <c r="F64" s="73"/>
      <c r="G64" s="8"/>
    </row>
    <row r="65" spans="1:8">
      <c r="C65" s="13"/>
      <c r="D65" s="73"/>
      <c r="E65" s="73"/>
      <c r="F65" s="73"/>
      <c r="G65" s="8"/>
    </row>
    <row r="66" spans="1:8">
      <c r="C66" s="13"/>
      <c r="D66" s="73"/>
      <c r="E66" s="73"/>
      <c r="F66" s="73"/>
      <c r="G66" s="8"/>
    </row>
    <row r="67" spans="1:8">
      <c r="A67" s="6" t="s">
        <v>184</v>
      </c>
    </row>
    <row r="68" spans="1:8">
      <c r="D68" s="8" t="s">
        <v>96</v>
      </c>
    </row>
    <row r="69" spans="1:8" ht="15">
      <c r="C69" s="5" t="s">
        <v>182</v>
      </c>
      <c r="D69" s="56"/>
      <c r="E69" s="112" t="str">
        <f>IF(AND(SUM(E26,F26)&gt;0,D69=""),"Answer Required","")</f>
        <v/>
      </c>
    </row>
    <row r="70" spans="1:8">
      <c r="D70" s="13"/>
    </row>
    <row r="71" spans="1:8">
      <c r="A71" s="5" t="s">
        <v>183</v>
      </c>
    </row>
    <row r="75" spans="1:8" hidden="1">
      <c r="A75" s="6" t="s">
        <v>85</v>
      </c>
    </row>
    <row r="76" spans="1:8" ht="61.5" hidden="1" customHeight="1">
      <c r="A76" s="137" t="s">
        <v>133</v>
      </c>
      <c r="B76" s="137"/>
      <c r="C76" s="137"/>
      <c r="D76" s="137"/>
      <c r="E76" s="137"/>
      <c r="F76" s="137"/>
      <c r="G76" s="137"/>
      <c r="H76" s="137"/>
    </row>
    <row r="77" spans="1:8" ht="61.5" hidden="1" customHeight="1">
      <c r="A77" s="137" t="s">
        <v>88</v>
      </c>
      <c r="B77" s="137"/>
      <c r="C77" s="137"/>
      <c r="D77" s="137"/>
      <c r="E77" s="137"/>
      <c r="F77" s="137"/>
      <c r="G77" s="137"/>
      <c r="H77" s="137"/>
    </row>
  </sheetData>
  <sheetProtection algorithmName="SHA-512" hashValue="HO6J7nDtNZyiDpgkYJx2ICKNK/NluEGxKK3Y/E2xxdZ/4XlT2PsaIgQl7SkQPrXn5Z3c87PFtrd6KemYHn311w==" saltValue="NPABv51JpgSyTtTPIwIrqw==" spinCount="100000" sheet="1" objects="1" scenarios="1"/>
  <dataConsolidate/>
  <mergeCells count="30">
    <mergeCell ref="E13:F13"/>
    <mergeCell ref="B14:C14"/>
    <mergeCell ref="A10:H10"/>
    <mergeCell ref="A11:H11"/>
    <mergeCell ref="A32:H32"/>
    <mergeCell ref="A30:H30"/>
    <mergeCell ref="E27:H27"/>
    <mergeCell ref="B16:C16"/>
    <mergeCell ref="B17:C17"/>
    <mergeCell ref="C1:F1"/>
    <mergeCell ref="C2:F2"/>
    <mergeCell ref="C3:F3"/>
    <mergeCell ref="E34:F34"/>
    <mergeCell ref="E33:F33"/>
    <mergeCell ref="B21:C21"/>
    <mergeCell ref="B22:C22"/>
    <mergeCell ref="B23:C23"/>
    <mergeCell ref="B24:C24"/>
    <mergeCell ref="B25:C25"/>
    <mergeCell ref="A28:G28"/>
    <mergeCell ref="C4:F4"/>
    <mergeCell ref="B15:C15"/>
    <mergeCell ref="C5:F5"/>
    <mergeCell ref="A9:F9"/>
    <mergeCell ref="E12:F12"/>
    <mergeCell ref="A77:H77"/>
    <mergeCell ref="A76:H76"/>
    <mergeCell ref="D59:F59"/>
    <mergeCell ref="A45:H45"/>
    <mergeCell ref="A56:H56"/>
  </mergeCells>
  <conditionalFormatting sqref="E27 K27:L27">
    <cfRule type="containsText" dxfId="7" priority="4" operator="containsText" text="Reminder:  After keying in AJEs, total debits must equal total credits for each AJE and in total.">
      <formula>NOT(ISERROR(SEARCH("Reminder:  After keying in AJEs, total debits must equal total credits for each AJE and in total.",E27)))</formula>
    </cfRule>
  </conditionalFormatting>
  <conditionalFormatting sqref="E38:E40">
    <cfRule type="containsText" dxfId="6" priority="3" operator="containsText" text="Reminder:  After keying in AJEs, total debits must equal total credits for each AJE and in total.">
      <formula>NOT(ISERROR(SEARCH("Reminder:  After keying in AJEs, total debits must equal total credits for each AJE and in total.",E38)))</formula>
    </cfRule>
  </conditionalFormatting>
  <conditionalFormatting sqref="E44">
    <cfRule type="containsText" dxfId="5" priority="2" operator="containsText" text="Reminder:  After keying in AJEs, total debits must equal total credits for each AJE and in total.">
      <formula>NOT(ISERROR(SEARCH("Reminder:  After keying in AJEs, total debits must equal total credits for each AJE and in total.",E44)))</formula>
    </cfRule>
  </conditionalFormatting>
  <conditionalFormatting sqref="E69">
    <cfRule type="cellIs" dxfId="4" priority="1" operator="equal">
      <formula>"Answer Required"</formula>
    </cfRule>
  </conditionalFormatting>
  <dataValidations count="4">
    <dataValidation type="whole" allowBlank="1" showInputMessage="1" showErrorMessage="1" error="Enter whole number." sqref="D61" xr:uid="{00000000-0002-0000-0100-000000000000}">
      <formula1>-1000000000000</formula1>
      <formula2>1000000000000</formula2>
    </dataValidation>
    <dataValidation type="whole" allowBlank="1" showInputMessage="1" showErrorMessage="1" error="Enter a whole number." sqref="E48" xr:uid="{68F357D1-B61D-4BE6-B83B-728627281BEB}">
      <formula1>-9999999999999</formula1>
      <formula2>9999999999999</formula2>
    </dataValidation>
    <dataValidation type="whole" allowBlank="1" showInputMessage="1" showErrorMessage="1" error="Enter a positive whole number." sqref="F37 E36 E15:F25" xr:uid="{00000000-0002-0000-0100-000002000000}">
      <formula1>0</formula1>
      <formula2>10000000000000</formula2>
    </dataValidation>
    <dataValidation type="whole" allowBlank="1" showInputMessage="1" showErrorMessage="1" error="Enter a whole number." sqref="E61 D69" xr:uid="{00000000-0002-0000-0100-000003000000}">
      <formula1>-10000000000000</formula1>
      <formula2>10000000000000</formula2>
    </dataValidation>
  </dataValidations>
  <pageMargins left="0.7" right="0.4" top="0.77" bottom="0.32" header="0.17" footer="0.17"/>
  <pageSetup paperSize="5" scale="65" orientation="landscape" cellComments="asDisplayed" r:id="rId1"/>
  <headerFooter>
    <oddHeader>&amp;C&amp;"Times New Roman,Bold"&amp;UGASBS No. 75&amp;U Entries 
Supplemental Submission
&amp;A</oddHeader>
    <oddFooter xml:space="preserve">&amp;L&amp;"Times New Roman,Regular"&amp;10&amp;F \ &amp;A&amp;R&amp;"Times New Roman,Regular"&amp;10Page &amp;P </oddFooter>
  </headerFooter>
  <rowBreaks count="1" manualBreakCount="1">
    <brk id="44"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2"/>
  <sheetViews>
    <sheetView showGridLines="0" zoomScaleNormal="100" zoomScaleSheetLayoutView="100" workbookViewId="0">
      <selection activeCell="C20" sqref="C20:G20"/>
    </sheetView>
  </sheetViews>
  <sheetFormatPr defaultColWidth="8.85546875" defaultRowHeight="12"/>
  <cols>
    <col min="1" max="1" width="6" style="23" customWidth="1"/>
    <col min="2" max="2" width="15.5703125" style="23" customWidth="1"/>
    <col min="3" max="3" width="28.28515625" style="23" customWidth="1"/>
    <col min="4" max="5" width="5.140625" style="23" customWidth="1"/>
    <col min="6" max="6" width="5.140625" style="23" bestFit="1" customWidth="1"/>
    <col min="7" max="7" width="13.28515625" style="23" customWidth="1"/>
    <col min="8" max="8" width="2.140625" style="23" customWidth="1"/>
    <col min="9" max="9" width="13.85546875" style="23" customWidth="1"/>
    <col min="10" max="10" width="5" style="23" customWidth="1"/>
    <col min="11" max="11" width="5.7109375" style="23" customWidth="1"/>
    <col min="12" max="12" width="17" style="23" customWidth="1"/>
    <col min="13" max="13" width="1.85546875" style="23" customWidth="1"/>
    <col min="14" max="14" width="2.140625" style="23" customWidth="1"/>
    <col min="15" max="15" width="7" style="23" customWidth="1"/>
    <col min="16" max="16" width="1.28515625" style="23" customWidth="1"/>
    <col min="17" max="17" width="8.85546875" style="23"/>
    <col min="18" max="18" width="0" style="23" hidden="1" customWidth="1"/>
    <col min="19" max="16384" width="8.85546875" style="23"/>
  </cols>
  <sheetData>
    <row r="1" spans="1:18" ht="26.25" customHeight="1">
      <c r="A1" s="160" t="s">
        <v>94</v>
      </c>
      <c r="B1" s="161"/>
      <c r="C1" s="162" t="str">
        <f>IF('TAB 1-VRS'!C1="","",'TAB 1-VRS'!C1)</f>
        <v/>
      </c>
      <c r="D1" s="163"/>
      <c r="E1" s="163"/>
      <c r="F1" s="163"/>
      <c r="G1" s="84"/>
      <c r="I1" s="24"/>
    </row>
    <row r="2" spans="1:18" ht="13.5" customHeight="1">
      <c r="A2" s="64"/>
      <c r="B2" s="64"/>
      <c r="C2" s="65"/>
      <c r="D2" s="25"/>
      <c r="E2" s="25"/>
      <c r="F2" s="25"/>
      <c r="G2" s="25"/>
      <c r="I2" s="24"/>
    </row>
    <row r="3" spans="1:18">
      <c r="A3" s="22" t="s">
        <v>185</v>
      </c>
      <c r="C3" s="25"/>
      <c r="D3" s="25"/>
      <c r="E3" s="25"/>
      <c r="F3" s="25"/>
      <c r="G3" s="26"/>
      <c r="I3" s="24"/>
    </row>
    <row r="4" spans="1:18" ht="4.5" customHeight="1">
      <c r="A4" s="22"/>
      <c r="C4" s="25"/>
      <c r="D4" s="25"/>
      <c r="E4" s="25"/>
      <c r="F4" s="25"/>
      <c r="G4" s="25"/>
      <c r="I4" s="24"/>
    </row>
    <row r="5" spans="1:18" ht="4.5" customHeight="1">
      <c r="A5" s="22"/>
      <c r="C5" s="25"/>
      <c r="D5" s="25"/>
      <c r="E5" s="25"/>
      <c r="F5" s="25"/>
      <c r="G5" s="25"/>
      <c r="I5" s="24"/>
    </row>
    <row r="6" spans="1:18" s="22" customFormat="1" ht="74.25" customHeight="1">
      <c r="A6" s="164" t="s">
        <v>140</v>
      </c>
      <c r="B6" s="164"/>
      <c r="C6" s="164"/>
      <c r="D6" s="164"/>
      <c r="E6" s="164"/>
      <c r="F6" s="164"/>
      <c r="G6" s="164"/>
      <c r="H6" s="164"/>
      <c r="I6" s="164"/>
    </row>
    <row r="7" spans="1:18" ht="13.5" hidden="1" customHeight="1">
      <c r="A7" s="156" t="s">
        <v>61</v>
      </c>
      <c r="B7" s="156"/>
      <c r="C7" s="156"/>
      <c r="D7" s="156"/>
      <c r="E7" s="156"/>
      <c r="F7" s="156"/>
      <c r="G7" s="156"/>
      <c r="H7" s="156"/>
      <c r="I7" s="156"/>
      <c r="J7" s="156"/>
      <c r="K7" s="156"/>
      <c r="L7" s="156"/>
      <c r="M7" s="156"/>
    </row>
    <row r="8" spans="1:18" ht="27" hidden="1" customHeight="1">
      <c r="A8" s="156" t="s">
        <v>20</v>
      </c>
      <c r="B8" s="156"/>
      <c r="C8" s="156"/>
      <c r="D8" s="156"/>
      <c r="E8" s="156"/>
      <c r="F8" s="156"/>
      <c r="G8" s="156"/>
      <c r="H8" s="156"/>
      <c r="I8" s="156"/>
      <c r="J8" s="156"/>
      <c r="K8" s="156"/>
      <c r="L8" s="156"/>
      <c r="M8" s="156"/>
      <c r="R8" s="23" t="s">
        <v>21</v>
      </c>
    </row>
    <row r="9" spans="1:18" ht="8.25" hidden="1" customHeight="1">
      <c r="A9" s="27"/>
      <c r="B9" s="28"/>
      <c r="C9" s="28"/>
      <c r="D9" s="28"/>
      <c r="E9" s="28"/>
      <c r="F9" s="28"/>
      <c r="G9" s="28"/>
      <c r="H9" s="28"/>
      <c r="I9" s="28"/>
      <c r="J9" s="28"/>
      <c r="R9" s="23" t="s">
        <v>22</v>
      </c>
    </row>
    <row r="10" spans="1:18" hidden="1">
      <c r="A10" s="29" t="s">
        <v>23</v>
      </c>
      <c r="B10" s="30" t="s">
        <v>24</v>
      </c>
      <c r="C10" s="157" t="s">
        <v>84</v>
      </c>
      <c r="D10" s="158"/>
      <c r="E10" s="158"/>
      <c r="F10" s="158"/>
      <c r="G10" s="158"/>
      <c r="H10" s="158"/>
      <c r="I10" s="158"/>
      <c r="J10" s="158"/>
      <c r="K10" s="158"/>
      <c r="L10" s="158"/>
      <c r="M10" s="159"/>
    </row>
    <row r="11" spans="1:18" hidden="1">
      <c r="A11" s="29"/>
      <c r="B11" s="31"/>
      <c r="C11" s="153" t="s">
        <v>25</v>
      </c>
      <c r="D11" s="154"/>
      <c r="E11" s="154"/>
      <c r="F11" s="154"/>
      <c r="G11" s="154"/>
      <c r="H11" s="154"/>
      <c r="I11" s="154"/>
      <c r="J11" s="154"/>
      <c r="K11" s="154"/>
      <c r="L11" s="154"/>
      <c r="M11" s="155"/>
    </row>
    <row r="12" spans="1:18" ht="25.5" hidden="1" customHeight="1">
      <c r="A12" s="29"/>
      <c r="B12" s="31"/>
      <c r="C12" s="165"/>
      <c r="D12" s="166"/>
      <c r="E12" s="166"/>
      <c r="F12" s="166"/>
      <c r="G12" s="166"/>
      <c r="H12" s="166"/>
      <c r="I12" s="166"/>
      <c r="J12" s="166"/>
      <c r="K12" s="166"/>
      <c r="L12" s="166"/>
      <c r="M12" s="167"/>
    </row>
    <row r="13" spans="1:18" ht="9.75" hidden="1" customHeight="1">
      <c r="A13" s="32"/>
      <c r="B13" s="33"/>
      <c r="C13" s="28"/>
      <c r="D13" s="28"/>
      <c r="E13" s="28"/>
      <c r="F13" s="28"/>
      <c r="G13" s="28"/>
      <c r="H13" s="28"/>
      <c r="I13" s="28"/>
      <c r="J13" s="28"/>
    </row>
    <row r="14" spans="1:18" ht="28.5" hidden="1" customHeight="1">
      <c r="A14" s="34" t="s">
        <v>26</v>
      </c>
      <c r="B14" s="30" t="s">
        <v>24</v>
      </c>
      <c r="C14" s="168" t="s">
        <v>27</v>
      </c>
      <c r="D14" s="169"/>
      <c r="E14" s="169"/>
      <c r="F14" s="169"/>
      <c r="G14" s="169"/>
      <c r="H14" s="169"/>
      <c r="I14" s="169"/>
      <c r="J14" s="169"/>
      <c r="K14" s="169"/>
      <c r="L14" s="169"/>
      <c r="M14" s="170"/>
    </row>
    <row r="15" spans="1:18" ht="41.25" hidden="1" customHeight="1">
      <c r="A15" s="35"/>
      <c r="C15" s="171" t="s">
        <v>28</v>
      </c>
      <c r="D15" s="172"/>
      <c r="E15" s="172"/>
      <c r="F15" s="172"/>
      <c r="G15" s="172"/>
      <c r="H15" s="172"/>
      <c r="I15" s="172"/>
      <c r="J15" s="172"/>
      <c r="K15" s="172"/>
      <c r="L15" s="172"/>
      <c r="M15" s="173"/>
    </row>
    <row r="16" spans="1:18" ht="5.25" customHeight="1">
      <c r="H16" s="28"/>
      <c r="I16" s="28"/>
      <c r="J16" s="28"/>
      <c r="K16" s="174"/>
      <c r="L16" s="174"/>
      <c r="M16" s="174"/>
      <c r="N16" s="174"/>
      <c r="O16" s="174"/>
    </row>
    <row r="17" spans="1:15" ht="12.75" customHeight="1">
      <c r="B17" s="36" t="s">
        <v>5</v>
      </c>
      <c r="H17" s="28"/>
      <c r="I17" s="37" t="s">
        <v>29</v>
      </c>
      <c r="J17" s="37"/>
      <c r="K17" s="174"/>
      <c r="L17" s="174"/>
      <c r="M17" s="174"/>
      <c r="N17" s="174"/>
      <c r="O17" s="174"/>
    </row>
    <row r="18" spans="1:15" ht="6.75" customHeight="1">
      <c r="H18" s="28"/>
      <c r="I18" s="28"/>
      <c r="J18" s="28"/>
    </row>
    <row r="19" spans="1:15" ht="21.75" customHeight="1">
      <c r="A19" s="2"/>
      <c r="B19" s="3" t="s">
        <v>6</v>
      </c>
      <c r="C19" s="175"/>
      <c r="D19" s="176"/>
      <c r="E19" s="176"/>
      <c r="F19" s="176"/>
      <c r="G19" s="176"/>
      <c r="H19" s="28"/>
      <c r="I19" s="38"/>
      <c r="J19" s="39"/>
      <c r="L19" s="177" t="s">
        <v>95</v>
      </c>
      <c r="M19" s="177"/>
      <c r="N19" s="177"/>
      <c r="O19" s="177"/>
    </row>
    <row r="20" spans="1:15" ht="21.75" customHeight="1">
      <c r="A20" s="2"/>
      <c r="B20" s="3" t="s">
        <v>7</v>
      </c>
      <c r="C20" s="175"/>
      <c r="D20" s="176"/>
      <c r="E20" s="176"/>
      <c r="F20" s="176"/>
      <c r="G20" s="176"/>
      <c r="H20" s="28"/>
      <c r="I20" s="28"/>
      <c r="J20" s="28"/>
      <c r="L20" s="177"/>
      <c r="M20" s="177"/>
      <c r="N20" s="177"/>
      <c r="O20" s="177"/>
    </row>
    <row r="21" spans="1:15" s="1" customFormat="1" ht="6.75" customHeight="1">
      <c r="B21" s="4"/>
      <c r="H21" s="28"/>
      <c r="I21" s="28"/>
      <c r="J21" s="28"/>
      <c r="L21" s="40"/>
      <c r="M21" s="41"/>
      <c r="N21" s="41"/>
      <c r="O21" s="41"/>
    </row>
    <row r="22" spans="1:15" s="1" customFormat="1" ht="23.25" customHeight="1">
      <c r="A22" s="2"/>
      <c r="B22" s="3" t="s">
        <v>6</v>
      </c>
      <c r="C22" s="175"/>
      <c r="D22" s="176"/>
      <c r="E22" s="176"/>
      <c r="F22" s="176"/>
      <c r="G22" s="176"/>
      <c r="H22" s="28"/>
      <c r="I22" s="38"/>
      <c r="J22" s="39"/>
      <c r="K22" s="23"/>
      <c r="L22" s="177" t="s">
        <v>95</v>
      </c>
      <c r="M22" s="177"/>
      <c r="N22" s="177"/>
      <c r="O22" s="177"/>
    </row>
    <row r="23" spans="1:15" s="1" customFormat="1" ht="23.25" customHeight="1">
      <c r="A23" s="2"/>
      <c r="B23" s="3" t="s">
        <v>7</v>
      </c>
      <c r="C23" s="175"/>
      <c r="D23" s="176"/>
      <c r="E23" s="176"/>
      <c r="F23" s="176"/>
      <c r="G23" s="176"/>
      <c r="H23" s="28"/>
      <c r="I23" s="28"/>
      <c r="J23" s="28"/>
      <c r="K23" s="23"/>
      <c r="L23" s="177"/>
      <c r="M23" s="177"/>
      <c r="N23" s="177"/>
      <c r="O23" s="177"/>
    </row>
    <row r="24" spans="1:15" s="1" customFormat="1" ht="6.75" customHeight="1">
      <c r="B24" s="4"/>
      <c r="H24" s="28"/>
      <c r="I24" s="28"/>
      <c r="J24" s="28"/>
      <c r="L24" s="40"/>
      <c r="M24" s="41"/>
      <c r="N24" s="41"/>
      <c r="O24" s="41"/>
    </row>
    <row r="25" spans="1:15" s="1" customFormat="1" ht="20.25" customHeight="1">
      <c r="A25" s="2"/>
      <c r="B25" s="3" t="s">
        <v>6</v>
      </c>
      <c r="C25" s="175"/>
      <c r="D25" s="176"/>
      <c r="E25" s="176"/>
      <c r="F25" s="176"/>
      <c r="G25" s="176"/>
      <c r="H25" s="28"/>
      <c r="I25" s="38"/>
      <c r="J25" s="39"/>
      <c r="K25" s="23"/>
      <c r="L25" s="177" t="s">
        <v>95</v>
      </c>
      <c r="M25" s="177"/>
      <c r="N25" s="177"/>
      <c r="O25" s="177"/>
    </row>
    <row r="26" spans="1:15" s="1" customFormat="1" ht="20.25" customHeight="1">
      <c r="A26" s="2"/>
      <c r="B26" s="3" t="s">
        <v>7</v>
      </c>
      <c r="C26" s="175"/>
      <c r="D26" s="176"/>
      <c r="E26" s="176"/>
      <c r="F26" s="176"/>
      <c r="G26" s="176"/>
      <c r="H26" s="28"/>
      <c r="I26" s="28"/>
      <c r="J26" s="28"/>
      <c r="K26" s="23"/>
      <c r="L26" s="177"/>
      <c r="M26" s="177"/>
      <c r="N26" s="177"/>
      <c r="O26" s="177"/>
    </row>
    <row r="27" spans="1:15" s="1" customFormat="1" ht="6.75" customHeight="1">
      <c r="A27" s="23"/>
      <c r="B27" s="23"/>
      <c r="C27" s="23"/>
      <c r="D27" s="23"/>
      <c r="E27" s="23"/>
      <c r="F27" s="23"/>
      <c r="G27" s="23"/>
      <c r="H27" s="28"/>
      <c r="I27" s="28"/>
      <c r="J27" s="28"/>
      <c r="L27" s="40"/>
      <c r="M27" s="41"/>
      <c r="N27" s="41"/>
      <c r="O27" s="41"/>
    </row>
    <row r="28" spans="1:15" s="1" customFormat="1" ht="21" customHeight="1">
      <c r="A28" s="2"/>
      <c r="B28" s="3" t="s">
        <v>6</v>
      </c>
      <c r="C28" s="175"/>
      <c r="D28" s="176"/>
      <c r="E28" s="176"/>
      <c r="F28" s="176"/>
      <c r="G28" s="176"/>
      <c r="H28" s="28"/>
      <c r="I28" s="38"/>
      <c r="J28" s="39"/>
      <c r="K28" s="23"/>
      <c r="L28" s="177" t="s">
        <v>95</v>
      </c>
      <c r="M28" s="177"/>
      <c r="N28" s="177"/>
      <c r="O28" s="177"/>
    </row>
    <row r="29" spans="1:15" ht="21" customHeight="1">
      <c r="A29" s="2"/>
      <c r="B29" s="3" t="s">
        <v>7</v>
      </c>
      <c r="C29" s="175"/>
      <c r="D29" s="176"/>
      <c r="E29" s="176"/>
      <c r="F29" s="176"/>
      <c r="G29" s="176"/>
      <c r="H29" s="28"/>
      <c r="I29" s="28"/>
      <c r="J29" s="28"/>
      <c r="L29" s="177"/>
      <c r="M29" s="177"/>
      <c r="N29" s="177"/>
      <c r="O29" s="177"/>
    </row>
    <row r="30" spans="1:15" s="1" customFormat="1" ht="6.75" customHeight="1">
      <c r="A30" s="23"/>
      <c r="B30" s="23"/>
      <c r="C30" s="23"/>
      <c r="D30" s="23"/>
      <c r="E30" s="23"/>
      <c r="F30" s="23"/>
      <c r="G30" s="23"/>
      <c r="H30" s="28"/>
      <c r="I30" s="28"/>
      <c r="J30" s="28"/>
      <c r="L30" s="40"/>
      <c r="M30" s="41"/>
      <c r="N30" s="41"/>
      <c r="O30" s="41"/>
    </row>
    <row r="31" spans="1:15" s="1" customFormat="1" ht="18" customHeight="1">
      <c r="A31" s="2"/>
      <c r="B31" s="3" t="s">
        <v>6</v>
      </c>
      <c r="C31" s="175"/>
      <c r="D31" s="176"/>
      <c r="E31" s="176"/>
      <c r="F31" s="176"/>
      <c r="G31" s="176"/>
      <c r="H31" s="28"/>
      <c r="I31" s="38"/>
      <c r="J31" s="39"/>
      <c r="K31" s="23"/>
      <c r="L31" s="177" t="s">
        <v>95</v>
      </c>
      <c r="M31" s="177"/>
      <c r="N31" s="177"/>
      <c r="O31" s="177"/>
    </row>
    <row r="32" spans="1:15" ht="18" customHeight="1">
      <c r="A32" s="2"/>
      <c r="B32" s="3" t="s">
        <v>7</v>
      </c>
      <c r="C32" s="175"/>
      <c r="D32" s="176"/>
      <c r="E32" s="176"/>
      <c r="F32" s="176"/>
      <c r="G32" s="176"/>
      <c r="H32" s="28"/>
      <c r="I32" s="28"/>
      <c r="J32" s="28"/>
      <c r="L32" s="177"/>
      <c r="M32" s="177"/>
      <c r="N32" s="177"/>
      <c r="O32" s="177"/>
    </row>
    <row r="33" spans="1:15" s="1" customFormat="1" ht="6.75" customHeight="1">
      <c r="A33" s="23"/>
      <c r="B33" s="23"/>
      <c r="C33" s="23"/>
      <c r="D33" s="23"/>
      <c r="E33" s="23"/>
      <c r="F33" s="23"/>
      <c r="G33" s="23"/>
      <c r="H33" s="28"/>
      <c r="I33" s="28"/>
      <c r="J33" s="28"/>
      <c r="L33" s="40"/>
      <c r="M33" s="41"/>
      <c r="N33" s="41"/>
      <c r="O33" s="41"/>
    </row>
    <row r="34" spans="1:15" s="1" customFormat="1" ht="19.5" customHeight="1">
      <c r="A34" s="2"/>
      <c r="B34" s="3" t="s">
        <v>6</v>
      </c>
      <c r="C34" s="175"/>
      <c r="D34" s="176"/>
      <c r="E34" s="176"/>
      <c r="F34" s="176"/>
      <c r="G34" s="176"/>
      <c r="H34" s="28"/>
      <c r="I34" s="38"/>
      <c r="J34" s="39"/>
      <c r="K34" s="23"/>
      <c r="L34" s="177" t="s">
        <v>95</v>
      </c>
      <c r="M34" s="177"/>
      <c r="N34" s="177"/>
      <c r="O34" s="177"/>
    </row>
    <row r="35" spans="1:15" ht="19.5" customHeight="1">
      <c r="A35" s="2"/>
      <c r="B35" s="3" t="s">
        <v>7</v>
      </c>
      <c r="C35" s="175"/>
      <c r="D35" s="176"/>
      <c r="E35" s="176"/>
      <c r="F35" s="176"/>
      <c r="G35" s="176"/>
      <c r="H35" s="28"/>
      <c r="I35" s="28"/>
      <c r="J35" s="28"/>
      <c r="L35" s="177"/>
      <c r="M35" s="177"/>
      <c r="N35" s="177"/>
      <c r="O35" s="177"/>
    </row>
    <row r="36" spans="1:15" s="1" customFormat="1" ht="6.75" customHeight="1">
      <c r="A36" s="23"/>
      <c r="B36" s="23"/>
      <c r="C36" s="23"/>
      <c r="D36" s="23"/>
      <c r="E36" s="23"/>
      <c r="F36" s="23"/>
      <c r="G36" s="23"/>
      <c r="H36" s="28"/>
      <c r="I36" s="28"/>
      <c r="J36" s="28"/>
      <c r="L36" s="40"/>
      <c r="M36" s="41"/>
      <c r="N36" s="41"/>
      <c r="O36" s="41"/>
    </row>
    <row r="37" spans="1:15" s="1" customFormat="1" ht="20.25" customHeight="1">
      <c r="A37" s="2"/>
      <c r="B37" s="3" t="s">
        <v>6</v>
      </c>
      <c r="C37" s="178"/>
      <c r="D37" s="179"/>
      <c r="E37" s="179"/>
      <c r="F37" s="179"/>
      <c r="G37" s="180"/>
      <c r="H37" s="28"/>
      <c r="I37" s="38"/>
      <c r="J37" s="39"/>
      <c r="K37" s="23"/>
      <c r="L37" s="177" t="s">
        <v>95</v>
      </c>
      <c r="M37" s="177"/>
      <c r="N37" s="177"/>
      <c r="O37" s="177"/>
    </row>
    <row r="38" spans="1:15" ht="20.25" customHeight="1">
      <c r="A38" s="2"/>
      <c r="B38" s="3" t="s">
        <v>7</v>
      </c>
      <c r="C38" s="178"/>
      <c r="D38" s="179"/>
      <c r="E38" s="179"/>
      <c r="F38" s="179"/>
      <c r="G38" s="180"/>
      <c r="H38" s="28"/>
      <c r="I38" s="28"/>
      <c r="J38" s="28"/>
      <c r="L38" s="177"/>
      <c r="M38" s="177"/>
      <c r="N38" s="177"/>
      <c r="O38" s="177"/>
    </row>
    <row r="39" spans="1:15" s="1" customFormat="1" ht="6.75" customHeight="1">
      <c r="A39" s="23"/>
      <c r="B39" s="23"/>
      <c r="C39" s="23"/>
      <c r="D39" s="23"/>
      <c r="E39" s="23"/>
      <c r="F39" s="23"/>
      <c r="G39" s="23"/>
      <c r="H39" s="28"/>
      <c r="I39" s="28"/>
      <c r="J39" s="28"/>
      <c r="L39" s="40"/>
      <c r="M39" s="41"/>
      <c r="N39" s="41"/>
      <c r="O39" s="41"/>
    </row>
    <row r="40" spans="1:15" s="1" customFormat="1" ht="21" customHeight="1">
      <c r="A40" s="2"/>
      <c r="B40" s="3" t="s">
        <v>6</v>
      </c>
      <c r="C40" s="178"/>
      <c r="D40" s="179"/>
      <c r="E40" s="179"/>
      <c r="F40" s="179"/>
      <c r="G40" s="180"/>
      <c r="H40" s="28"/>
      <c r="I40" s="38"/>
      <c r="J40" s="39"/>
      <c r="K40" s="23"/>
      <c r="L40" s="177" t="s">
        <v>95</v>
      </c>
      <c r="M40" s="177"/>
      <c r="N40" s="177"/>
      <c r="O40" s="177"/>
    </row>
    <row r="41" spans="1:15" ht="21" customHeight="1">
      <c r="A41" s="2"/>
      <c r="B41" s="3" t="s">
        <v>7</v>
      </c>
      <c r="C41" s="178"/>
      <c r="D41" s="179"/>
      <c r="E41" s="179"/>
      <c r="F41" s="179"/>
      <c r="G41" s="180"/>
      <c r="H41" s="28"/>
      <c r="I41" s="28"/>
      <c r="J41" s="28"/>
      <c r="L41" s="177"/>
      <c r="M41" s="177"/>
      <c r="N41" s="177"/>
      <c r="O41" s="177"/>
    </row>
    <row r="42" spans="1:15" s="1" customFormat="1" ht="12.6" customHeight="1">
      <c r="A42" s="23"/>
      <c r="B42" s="23"/>
      <c r="C42" s="23"/>
      <c r="D42" s="23"/>
      <c r="E42" s="23"/>
      <c r="F42" s="23"/>
      <c r="G42" s="23"/>
      <c r="H42" s="28"/>
      <c r="I42" s="28"/>
      <c r="J42" s="28"/>
      <c r="L42" s="40"/>
      <c r="M42" s="41"/>
      <c r="N42" s="41"/>
      <c r="O42" s="41"/>
    </row>
    <row r="43" spans="1:15" s="1" customFormat="1" ht="13.5" customHeight="1">
      <c r="A43" s="23"/>
      <c r="B43" s="36" t="s">
        <v>8</v>
      </c>
      <c r="C43" s="23"/>
      <c r="D43" s="23"/>
      <c r="E43" s="23"/>
      <c r="F43" s="23"/>
      <c r="G43" s="23"/>
      <c r="H43" s="28"/>
      <c r="I43" s="37" t="s">
        <v>29</v>
      </c>
      <c r="J43" s="37"/>
      <c r="L43" s="40"/>
      <c r="M43" s="41"/>
      <c r="N43" s="41"/>
      <c r="O43" s="41"/>
    </row>
    <row r="44" spans="1:15" ht="3.75" customHeight="1">
      <c r="H44" s="28"/>
      <c r="I44" s="28"/>
      <c r="J44" s="28"/>
      <c r="L44" s="42"/>
      <c r="M44" s="42"/>
      <c r="N44" s="42"/>
      <c r="O44" s="42"/>
    </row>
    <row r="45" spans="1:15" ht="22.5" customHeight="1">
      <c r="A45" s="2"/>
      <c r="B45" s="3" t="s">
        <v>6</v>
      </c>
      <c r="C45" s="175"/>
      <c r="D45" s="176"/>
      <c r="E45" s="176"/>
      <c r="F45" s="176"/>
      <c r="G45" s="176"/>
      <c r="H45" s="28"/>
      <c r="I45" s="38"/>
      <c r="J45" s="39"/>
      <c r="L45" s="177" t="s">
        <v>148</v>
      </c>
      <c r="M45" s="177"/>
      <c r="N45" s="177"/>
      <c r="O45" s="177"/>
    </row>
    <row r="46" spans="1:15" ht="22.5" customHeight="1">
      <c r="A46" s="2"/>
      <c r="B46" s="3" t="s">
        <v>7</v>
      </c>
      <c r="C46" s="175"/>
      <c r="D46" s="176"/>
      <c r="E46" s="176"/>
      <c r="F46" s="176"/>
      <c r="G46" s="176"/>
      <c r="H46" s="28"/>
      <c r="I46" s="28"/>
      <c r="J46" s="28"/>
      <c r="L46" s="177"/>
      <c r="M46" s="177"/>
      <c r="N46" s="177"/>
      <c r="O46" s="177"/>
    </row>
    <row r="47" spans="1:15" s="1" customFormat="1" ht="6.75" customHeight="1">
      <c r="B47" s="4"/>
      <c r="H47" s="28"/>
      <c r="I47" s="28"/>
      <c r="J47" s="28"/>
      <c r="L47" s="40"/>
      <c r="M47" s="41"/>
      <c r="N47" s="41"/>
      <c r="O47" s="41"/>
    </row>
    <row r="48" spans="1:15" s="1" customFormat="1" ht="20.25" customHeight="1">
      <c r="A48" s="2"/>
      <c r="B48" s="3" t="s">
        <v>6</v>
      </c>
      <c r="C48" s="175"/>
      <c r="D48" s="176"/>
      <c r="E48" s="176"/>
      <c r="F48" s="176"/>
      <c r="G48" s="176"/>
      <c r="H48" s="28"/>
      <c r="I48" s="38"/>
      <c r="J48" s="39"/>
      <c r="K48" s="23"/>
      <c r="L48" s="177" t="s">
        <v>148</v>
      </c>
      <c r="M48" s="177"/>
      <c r="N48" s="177"/>
      <c r="O48" s="177"/>
    </row>
    <row r="49" spans="1:15" s="1" customFormat="1" ht="21.75" customHeight="1">
      <c r="A49" s="2"/>
      <c r="B49" s="3" t="s">
        <v>7</v>
      </c>
      <c r="C49" s="175"/>
      <c r="D49" s="176"/>
      <c r="E49" s="176"/>
      <c r="F49" s="176"/>
      <c r="G49" s="176"/>
      <c r="H49" s="28"/>
      <c r="I49" s="28"/>
      <c r="J49" s="28"/>
      <c r="K49" s="23"/>
      <c r="L49" s="177"/>
      <c r="M49" s="177"/>
      <c r="N49" s="177"/>
      <c r="O49" s="177"/>
    </row>
    <row r="50" spans="1:15" s="1" customFormat="1" ht="6.75" customHeight="1">
      <c r="B50" s="4"/>
      <c r="H50" s="28"/>
      <c r="I50" s="28"/>
      <c r="J50" s="28"/>
      <c r="L50" s="40"/>
      <c r="M50" s="41"/>
      <c r="N50" s="41"/>
      <c r="O50" s="41"/>
    </row>
    <row r="51" spans="1:15" s="1" customFormat="1" ht="24" customHeight="1">
      <c r="A51" s="2"/>
      <c r="B51" s="3" t="s">
        <v>6</v>
      </c>
      <c r="C51" s="175"/>
      <c r="D51" s="176"/>
      <c r="E51" s="176"/>
      <c r="F51" s="176"/>
      <c r="G51" s="176"/>
      <c r="H51" s="28"/>
      <c r="I51" s="38"/>
      <c r="J51" s="39"/>
      <c r="K51" s="23"/>
      <c r="L51" s="177" t="s">
        <v>148</v>
      </c>
      <c r="M51" s="177"/>
      <c r="N51" s="177"/>
      <c r="O51" s="177"/>
    </row>
    <row r="52" spans="1:15" s="1" customFormat="1" ht="18" customHeight="1">
      <c r="A52" s="2"/>
      <c r="B52" s="3" t="s">
        <v>7</v>
      </c>
      <c r="C52" s="175"/>
      <c r="D52" s="176"/>
      <c r="E52" s="176"/>
      <c r="F52" s="176"/>
      <c r="G52" s="176"/>
      <c r="H52" s="28"/>
      <c r="I52" s="28"/>
      <c r="J52" s="28"/>
      <c r="K52" s="23"/>
      <c r="L52" s="177"/>
      <c r="M52" s="177"/>
      <c r="N52" s="177"/>
      <c r="O52" s="177"/>
    </row>
    <row r="53" spans="1:15" s="1" customFormat="1" ht="6.75" customHeight="1">
      <c r="A53" s="23"/>
      <c r="B53" s="23"/>
      <c r="C53" s="23"/>
      <c r="D53" s="23"/>
      <c r="E53" s="23"/>
      <c r="F53" s="23"/>
      <c r="G53" s="23"/>
      <c r="H53" s="28"/>
      <c r="I53" s="28"/>
      <c r="J53" s="28"/>
      <c r="L53" s="40"/>
      <c r="M53" s="41"/>
      <c r="N53" s="41"/>
      <c r="O53" s="41"/>
    </row>
    <row r="54" spans="1:15" s="1" customFormat="1" ht="24" customHeight="1">
      <c r="A54" s="2"/>
      <c r="B54" s="3" t="s">
        <v>6</v>
      </c>
      <c r="C54" s="175"/>
      <c r="D54" s="176"/>
      <c r="E54" s="176"/>
      <c r="F54" s="176"/>
      <c r="G54" s="176"/>
      <c r="H54" s="28"/>
      <c r="I54" s="38"/>
      <c r="J54" s="39"/>
      <c r="K54" s="23"/>
      <c r="L54" s="177" t="s">
        <v>148</v>
      </c>
      <c r="M54" s="177"/>
      <c r="N54" s="177"/>
      <c r="O54" s="177"/>
    </row>
    <row r="55" spans="1:15" ht="18.75" customHeight="1">
      <c r="A55" s="2"/>
      <c r="B55" s="3" t="s">
        <v>7</v>
      </c>
      <c r="C55" s="175"/>
      <c r="D55" s="176"/>
      <c r="E55" s="176"/>
      <c r="F55" s="176"/>
      <c r="G55" s="176"/>
      <c r="H55" s="28"/>
      <c r="I55" s="28"/>
      <c r="J55" s="28"/>
      <c r="L55" s="177"/>
      <c r="M55" s="177"/>
      <c r="N55" s="177"/>
      <c r="O55" s="177"/>
    </row>
    <row r="56" spans="1:15" ht="6.75" customHeight="1">
      <c r="L56" s="42"/>
      <c r="M56" s="42"/>
      <c r="N56" s="42"/>
      <c r="O56" s="42"/>
    </row>
    <row r="57" spans="1:15" s="1" customFormat="1" ht="28.5" customHeight="1">
      <c r="A57" s="2"/>
      <c r="B57" s="3" t="s">
        <v>6</v>
      </c>
      <c r="C57" s="175"/>
      <c r="D57" s="176"/>
      <c r="E57" s="176"/>
      <c r="F57" s="176"/>
      <c r="G57" s="176"/>
      <c r="H57" s="28"/>
      <c r="I57" s="38"/>
      <c r="J57" s="39"/>
      <c r="K57" s="23"/>
      <c r="L57" s="177" t="s">
        <v>148</v>
      </c>
      <c r="M57" s="177"/>
      <c r="N57" s="177"/>
      <c r="O57" s="177"/>
    </row>
    <row r="58" spans="1:15" ht="20.25" customHeight="1">
      <c r="A58" s="2"/>
      <c r="B58" s="3" t="s">
        <v>7</v>
      </c>
      <c r="C58" s="175"/>
      <c r="D58" s="176"/>
      <c r="E58" s="176"/>
      <c r="F58" s="176"/>
      <c r="G58" s="176"/>
      <c r="H58" s="28"/>
      <c r="I58" s="28"/>
      <c r="J58" s="28"/>
      <c r="L58" s="177"/>
      <c r="M58" s="177"/>
      <c r="N58" s="177"/>
      <c r="O58" s="177"/>
    </row>
    <row r="59" spans="1:15" ht="6.75" customHeight="1">
      <c r="L59" s="42"/>
      <c r="M59" s="42"/>
      <c r="N59" s="42"/>
      <c r="O59" s="42"/>
    </row>
    <row r="60" spans="1:15" s="1" customFormat="1" ht="25.5" customHeight="1">
      <c r="A60" s="2"/>
      <c r="B60" s="3" t="s">
        <v>6</v>
      </c>
      <c r="C60" s="175"/>
      <c r="D60" s="176"/>
      <c r="E60" s="176"/>
      <c r="F60" s="176"/>
      <c r="G60" s="176"/>
      <c r="H60" s="28"/>
      <c r="I60" s="38"/>
      <c r="J60" s="39"/>
      <c r="K60" s="23"/>
      <c r="L60" s="177" t="s">
        <v>148</v>
      </c>
      <c r="M60" s="177"/>
      <c r="N60" s="177"/>
      <c r="O60" s="177"/>
    </row>
    <row r="61" spans="1:15" ht="21" customHeight="1">
      <c r="A61" s="2"/>
      <c r="B61" s="3" t="s">
        <v>7</v>
      </c>
      <c r="C61" s="175"/>
      <c r="D61" s="176"/>
      <c r="E61" s="176"/>
      <c r="F61" s="176"/>
      <c r="G61" s="176"/>
      <c r="H61" s="28"/>
      <c r="I61" s="28"/>
      <c r="J61" s="28"/>
      <c r="L61" s="177"/>
      <c r="M61" s="177"/>
      <c r="N61" s="177"/>
      <c r="O61" s="177"/>
    </row>
    <row r="62" spans="1:15">
      <c r="L62" s="42"/>
      <c r="M62" s="42"/>
      <c r="N62" s="42"/>
      <c r="O62" s="42"/>
    </row>
  </sheetData>
  <sheetProtection algorithmName="SHA-512" hashValue="rin8ykikZ6lnOo0w0oFwqruwVvLMz0u5ADs5dWuF9+fzhB8a0Rogj8FkV6LOZU2zsSS3aD070FR1L1oRp4zc5Q==" saltValue="b6WZJ7JwnU+KcCR+o8dHew==" spinCount="100000" sheet="1" objects="1" scenarios="1"/>
  <mergeCells count="53">
    <mergeCell ref="C38:G38"/>
    <mergeCell ref="L37:O38"/>
    <mergeCell ref="C37:G37"/>
    <mergeCell ref="C60:G60"/>
    <mergeCell ref="L60:O61"/>
    <mergeCell ref="C61:G61"/>
    <mergeCell ref="C54:G54"/>
    <mergeCell ref="L54:O55"/>
    <mergeCell ref="C55:G55"/>
    <mergeCell ref="C57:G57"/>
    <mergeCell ref="L57:O58"/>
    <mergeCell ref="C58:G58"/>
    <mergeCell ref="C48:G48"/>
    <mergeCell ref="L48:O49"/>
    <mergeCell ref="C49:G49"/>
    <mergeCell ref="C51:G51"/>
    <mergeCell ref="L51:O52"/>
    <mergeCell ref="C52:G52"/>
    <mergeCell ref="C40:G40"/>
    <mergeCell ref="L40:O41"/>
    <mergeCell ref="C41:G41"/>
    <mergeCell ref="C45:G45"/>
    <mergeCell ref="L45:O46"/>
    <mergeCell ref="C46:G46"/>
    <mergeCell ref="C34:G34"/>
    <mergeCell ref="L34:O35"/>
    <mergeCell ref="C35:G35"/>
    <mergeCell ref="C28:G28"/>
    <mergeCell ref="L28:O29"/>
    <mergeCell ref="C29:G29"/>
    <mergeCell ref="C31:G31"/>
    <mergeCell ref="L31:O32"/>
    <mergeCell ref="C32:G32"/>
    <mergeCell ref="C22:G22"/>
    <mergeCell ref="L22:O23"/>
    <mergeCell ref="C23:G23"/>
    <mergeCell ref="C25:G25"/>
    <mergeCell ref="L25:O26"/>
    <mergeCell ref="C26:G26"/>
    <mergeCell ref="C12:M12"/>
    <mergeCell ref="C14:M14"/>
    <mergeCell ref="C15:M15"/>
    <mergeCell ref="K16:O17"/>
    <mergeCell ref="C19:G19"/>
    <mergeCell ref="L19:O20"/>
    <mergeCell ref="C20:G20"/>
    <mergeCell ref="C11:M11"/>
    <mergeCell ref="A7:M7"/>
    <mergeCell ref="A8:M8"/>
    <mergeCell ref="C10:M10"/>
    <mergeCell ref="A1:B1"/>
    <mergeCell ref="C1:F1"/>
    <mergeCell ref="A6:I6"/>
  </mergeCells>
  <conditionalFormatting sqref="B10">
    <cfRule type="cellIs" dxfId="3" priority="2" operator="equal">
      <formula>"Answer Required"</formula>
    </cfRule>
    <cfRule type="cellIs" dxfId="2" priority="4" operator="equal">
      <formula>"Error"</formula>
    </cfRule>
  </conditionalFormatting>
  <conditionalFormatting sqref="B14">
    <cfRule type="cellIs" dxfId="1" priority="1" operator="equal">
      <formula>"Answer Required"</formula>
    </cfRule>
    <cfRule type="cellIs" dxfId="0" priority="3" operator="equal">
      <formula>"Error"</formula>
    </cfRule>
  </conditionalFormatting>
  <dataValidations disablePrompts="1" count="1">
    <dataValidation type="list" allowBlank="1" showInputMessage="1" showErrorMessage="1" error="Please use the drop-down to select Yes or No." sqref="B14 B10" xr:uid="{00000000-0002-0000-0200-000000000000}">
      <formula1>$R$8:$R$9</formula1>
    </dataValidation>
  </dataValidations>
  <pageMargins left="0.75" right="0.5" top="0.76" bottom="0.37" header="0.19" footer="0.17"/>
  <pageSetup scale="69" orientation="portrait" cellComments="asDisplayed" r:id="rId1"/>
  <headerFooter alignWithMargins="0">
    <oddHeader>&amp;C&amp;"Times New Roman,Bold"&amp;UGASBS No. 75&amp;U Entries 
Supplemental Submission
&amp;A</oddHeader>
    <oddFooter>&amp;L&amp;"Times New Roman,Regular"&amp;10&amp;F \ &amp;A&amp;R&amp;"Times New Roman,Regular"&amp;10 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9525</xdr:colOff>
                    <xdr:row>18</xdr:row>
                    <xdr:rowOff>19050</xdr:rowOff>
                  </from>
                  <to>
                    <xdr:col>10</xdr:col>
                    <xdr:colOff>314325</xdr:colOff>
                    <xdr:row>19</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9525</xdr:colOff>
                    <xdr:row>21</xdr:row>
                    <xdr:rowOff>19050</xdr:rowOff>
                  </from>
                  <to>
                    <xdr:col>10</xdr:col>
                    <xdr:colOff>314325</xdr:colOff>
                    <xdr:row>21</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9525</xdr:colOff>
                    <xdr:row>24</xdr:row>
                    <xdr:rowOff>19050</xdr:rowOff>
                  </from>
                  <to>
                    <xdr:col>10</xdr:col>
                    <xdr:colOff>314325</xdr:colOff>
                    <xdr:row>25</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9525</xdr:colOff>
                    <xdr:row>27</xdr:row>
                    <xdr:rowOff>19050</xdr:rowOff>
                  </from>
                  <to>
                    <xdr:col>10</xdr:col>
                    <xdr:colOff>314325</xdr:colOff>
                    <xdr:row>28</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9525</xdr:colOff>
                    <xdr:row>44</xdr:row>
                    <xdr:rowOff>19050</xdr:rowOff>
                  </from>
                  <to>
                    <xdr:col>10</xdr:col>
                    <xdr:colOff>314325</xdr:colOff>
                    <xdr:row>44</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10</xdr:col>
                    <xdr:colOff>9525</xdr:colOff>
                    <xdr:row>47</xdr:row>
                    <xdr:rowOff>19050</xdr:rowOff>
                  </from>
                  <to>
                    <xdr:col>10</xdr:col>
                    <xdr:colOff>314325</xdr:colOff>
                    <xdr:row>48</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9525</xdr:colOff>
                    <xdr:row>50</xdr:row>
                    <xdr:rowOff>19050</xdr:rowOff>
                  </from>
                  <to>
                    <xdr:col>10</xdr:col>
                    <xdr:colOff>314325</xdr:colOff>
                    <xdr:row>50</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10</xdr:col>
                    <xdr:colOff>9525</xdr:colOff>
                    <xdr:row>53</xdr:row>
                    <xdr:rowOff>19050</xdr:rowOff>
                  </from>
                  <to>
                    <xdr:col>10</xdr:col>
                    <xdr:colOff>314325</xdr:colOff>
                    <xdr:row>53</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9525</xdr:colOff>
                    <xdr:row>30</xdr:row>
                    <xdr:rowOff>19050</xdr:rowOff>
                  </from>
                  <to>
                    <xdr:col>10</xdr:col>
                    <xdr:colOff>314325</xdr:colOff>
                    <xdr:row>31</xdr:row>
                    <xdr:rowOff>47625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9525</xdr:colOff>
                    <xdr:row>33</xdr:row>
                    <xdr:rowOff>19050</xdr:rowOff>
                  </from>
                  <to>
                    <xdr:col>10</xdr:col>
                    <xdr:colOff>314325</xdr:colOff>
                    <xdr:row>34</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9525</xdr:colOff>
                    <xdr:row>36</xdr:row>
                    <xdr:rowOff>19050</xdr:rowOff>
                  </from>
                  <to>
                    <xdr:col>10</xdr:col>
                    <xdr:colOff>314325</xdr:colOff>
                    <xdr:row>37</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9525</xdr:colOff>
                    <xdr:row>39</xdr:row>
                    <xdr:rowOff>19050</xdr:rowOff>
                  </from>
                  <to>
                    <xdr:col>10</xdr:col>
                    <xdr:colOff>314325</xdr:colOff>
                    <xdr:row>40</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10</xdr:col>
                    <xdr:colOff>9525</xdr:colOff>
                    <xdr:row>56</xdr:row>
                    <xdr:rowOff>19050</xdr:rowOff>
                  </from>
                  <to>
                    <xdr:col>10</xdr:col>
                    <xdr:colOff>314325</xdr:colOff>
                    <xdr:row>56</xdr:row>
                    <xdr:rowOff>276225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9525</xdr:colOff>
                    <xdr:row>59</xdr:row>
                    <xdr:rowOff>19050</xdr:rowOff>
                  </from>
                  <to>
                    <xdr:col>10</xdr:col>
                    <xdr:colOff>314325</xdr:colOff>
                    <xdr:row>59</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6"/>
  <sheetViews>
    <sheetView showGridLines="0" zoomScaleNormal="100" workbookViewId="0">
      <pane ySplit="9" topLeftCell="A10" activePane="bottomLeft" state="frozen"/>
      <selection pane="bottomLeft" activeCell="B11" sqref="B11"/>
    </sheetView>
  </sheetViews>
  <sheetFormatPr defaultColWidth="9.140625" defaultRowHeight="11.25"/>
  <cols>
    <col min="1" max="1" width="11.140625" style="14" customWidth="1"/>
    <col min="2" max="2" width="29.85546875" style="14" customWidth="1"/>
    <col min="3" max="4" width="8.7109375" style="14" customWidth="1"/>
    <col min="5" max="6" width="24.7109375" style="14" customWidth="1"/>
    <col min="7" max="7" width="12.85546875" style="14" customWidth="1"/>
    <col min="8" max="16384" width="9.140625" style="14"/>
  </cols>
  <sheetData>
    <row r="1" spans="1:8" ht="23.25" customHeight="1">
      <c r="A1" s="67" t="s">
        <v>89</v>
      </c>
      <c r="B1" s="67"/>
      <c r="C1" s="162" t="str">
        <f>IF('TAB 1-VRS'!C1="","",'TAB 1-VRS'!C1)</f>
        <v/>
      </c>
      <c r="D1" s="163"/>
      <c r="E1" s="163"/>
      <c r="F1" s="181"/>
      <c r="G1" s="23"/>
    </row>
    <row r="2" spans="1:8" ht="11.25" customHeight="1">
      <c r="A2" s="67" t="s">
        <v>90</v>
      </c>
      <c r="B2" s="67"/>
      <c r="C2" s="162" t="str">
        <f>IF('TAB 1-VRS'!C2="","",'TAB 1-VRS'!C2)</f>
        <v/>
      </c>
      <c r="D2" s="163"/>
      <c r="E2" s="163"/>
      <c r="F2" s="181"/>
    </row>
    <row r="3" spans="1:8" ht="11.25" customHeight="1">
      <c r="A3" s="67" t="s">
        <v>91</v>
      </c>
      <c r="B3" s="67"/>
      <c r="C3" s="182" t="str">
        <f>IF('TAB 1-VRS'!C3="","",'TAB 1-VRS'!C3)</f>
        <v/>
      </c>
      <c r="D3" s="183"/>
      <c r="E3" s="183"/>
      <c r="F3" s="184"/>
    </row>
    <row r="4" spans="1:8" ht="11.25" customHeight="1">
      <c r="A4" s="67" t="s">
        <v>92</v>
      </c>
      <c r="B4" s="67"/>
      <c r="C4" s="185" t="str">
        <f>IF('TAB 1-VRS'!C4="","",'TAB 1-VRS'!C4)</f>
        <v/>
      </c>
      <c r="D4" s="186"/>
      <c r="E4" s="186"/>
      <c r="F4" s="187"/>
    </row>
    <row r="5" spans="1:8" ht="11.25" customHeight="1">
      <c r="A5" s="67" t="s">
        <v>4</v>
      </c>
      <c r="B5" s="67"/>
      <c r="C5" s="188" t="str">
        <f>IF('TAB 1-VRS'!C5="","",'TAB 1-VRS'!C5)</f>
        <v/>
      </c>
      <c r="D5" s="189"/>
      <c r="E5" s="189"/>
      <c r="F5" s="190"/>
    </row>
    <row r="6" spans="1:8" ht="11.25" customHeight="1">
      <c r="A6" s="62"/>
      <c r="B6" s="62"/>
      <c r="C6" s="66"/>
      <c r="D6" s="66"/>
      <c r="E6" s="66"/>
    </row>
    <row r="7" spans="1:8">
      <c r="A7" s="68" t="s">
        <v>136</v>
      </c>
      <c r="B7" s="69"/>
      <c r="C7" s="69"/>
      <c r="D7" s="69"/>
      <c r="E7" s="69"/>
      <c r="F7" s="69"/>
    </row>
    <row r="8" spans="1:8">
      <c r="A8" s="69"/>
      <c r="B8" s="69"/>
      <c r="C8" s="69"/>
      <c r="D8" s="69"/>
      <c r="E8" s="69"/>
      <c r="F8" s="69"/>
    </row>
    <row r="9" spans="1:8" ht="60" customHeight="1">
      <c r="A9" s="70" t="s">
        <v>9</v>
      </c>
      <c r="B9" s="70" t="s">
        <v>10</v>
      </c>
      <c r="C9" s="70" t="s">
        <v>11</v>
      </c>
      <c r="D9" s="70" t="s">
        <v>12</v>
      </c>
      <c r="E9" s="70" t="s">
        <v>13</v>
      </c>
      <c r="F9" s="70" t="s">
        <v>14</v>
      </c>
      <c r="H9" s="15"/>
    </row>
    <row r="10" spans="1:8">
      <c r="A10" s="16"/>
      <c r="B10" s="51"/>
      <c r="C10" s="43"/>
      <c r="D10" s="43"/>
      <c r="E10" s="17"/>
      <c r="F10" s="17"/>
    </row>
    <row r="11" spans="1:8">
      <c r="A11" s="16"/>
      <c r="B11" s="51"/>
      <c r="C11" s="43"/>
      <c r="D11" s="43"/>
      <c r="E11" s="17"/>
      <c r="F11" s="17"/>
    </row>
    <row r="12" spans="1:8">
      <c r="A12" s="16"/>
      <c r="B12" s="51"/>
      <c r="C12" s="43"/>
      <c r="D12" s="43"/>
      <c r="E12" s="17"/>
      <c r="F12" s="17"/>
    </row>
    <row r="13" spans="1:8">
      <c r="A13" s="16"/>
      <c r="B13" s="51"/>
      <c r="C13" s="43"/>
      <c r="D13" s="43"/>
      <c r="E13" s="17"/>
      <c r="F13" s="17"/>
    </row>
    <row r="14" spans="1:8">
      <c r="A14" s="16"/>
      <c r="B14" s="51"/>
      <c r="C14" s="43"/>
      <c r="D14" s="43"/>
      <c r="E14" s="17"/>
      <c r="F14" s="17"/>
    </row>
    <row r="15" spans="1:8">
      <c r="A15" s="16"/>
      <c r="B15" s="51"/>
      <c r="C15" s="43"/>
      <c r="D15" s="43"/>
      <c r="E15" s="17"/>
      <c r="F15" s="17"/>
    </row>
    <row r="16" spans="1:8">
      <c r="A16" s="16"/>
      <c r="B16" s="51"/>
      <c r="C16" s="43"/>
      <c r="D16" s="43"/>
      <c r="E16" s="17"/>
      <c r="F16" s="17"/>
    </row>
    <row r="17" spans="1:6">
      <c r="A17" s="16"/>
      <c r="B17" s="51"/>
      <c r="C17" s="43"/>
      <c r="D17" s="43"/>
      <c r="E17" s="17"/>
      <c r="F17" s="17"/>
    </row>
    <row r="18" spans="1:6">
      <c r="A18" s="16"/>
      <c r="B18" s="51"/>
      <c r="C18" s="43"/>
      <c r="D18" s="43"/>
      <c r="E18" s="17"/>
      <c r="F18" s="17"/>
    </row>
    <row r="19" spans="1:6">
      <c r="A19" s="16"/>
      <c r="B19" s="51"/>
      <c r="C19" s="43"/>
      <c r="D19" s="43"/>
      <c r="E19" s="17"/>
      <c r="F19" s="17"/>
    </row>
    <row r="20" spans="1:6">
      <c r="A20" s="16"/>
      <c r="B20" s="51"/>
      <c r="C20" s="43"/>
      <c r="D20" s="43"/>
      <c r="E20" s="17"/>
      <c r="F20" s="17"/>
    </row>
    <row r="21" spans="1:6">
      <c r="A21" s="16"/>
      <c r="B21" s="51"/>
      <c r="C21" s="43"/>
      <c r="D21" s="43"/>
      <c r="E21" s="17"/>
      <c r="F21" s="17"/>
    </row>
    <row r="22" spans="1:6">
      <c r="A22" s="16"/>
      <c r="B22" s="51"/>
      <c r="C22" s="43"/>
      <c r="D22" s="43"/>
      <c r="E22" s="17"/>
      <c r="F22" s="17"/>
    </row>
    <row r="23" spans="1:6">
      <c r="A23" s="16"/>
      <c r="B23" s="51"/>
      <c r="C23" s="43"/>
      <c r="D23" s="43"/>
      <c r="E23" s="17"/>
      <c r="F23" s="17"/>
    </row>
    <row r="24" spans="1:6">
      <c r="A24" s="16"/>
      <c r="B24" s="51"/>
      <c r="C24" s="43"/>
      <c r="D24" s="43"/>
      <c r="E24" s="17"/>
      <c r="F24" s="17"/>
    </row>
    <row r="25" spans="1:6">
      <c r="A25" s="16"/>
      <c r="B25" s="51"/>
      <c r="C25" s="43"/>
      <c r="D25" s="43"/>
      <c r="E25" s="17"/>
      <c r="F25" s="17"/>
    </row>
    <row r="26" spans="1:6">
      <c r="A26" s="16"/>
      <c r="B26" s="51"/>
      <c r="C26" s="43"/>
      <c r="D26" s="43"/>
      <c r="E26" s="17"/>
      <c r="F26" s="17"/>
    </row>
    <row r="27" spans="1:6">
      <c r="A27" s="16"/>
      <c r="B27" s="51"/>
      <c r="C27" s="43"/>
      <c r="D27" s="43"/>
      <c r="E27" s="17"/>
      <c r="F27" s="17"/>
    </row>
    <row r="28" spans="1:6">
      <c r="A28" s="16"/>
      <c r="B28" s="51"/>
      <c r="C28" s="43"/>
      <c r="D28" s="43"/>
      <c r="E28" s="17"/>
      <c r="F28" s="17"/>
    </row>
    <row r="29" spans="1:6">
      <c r="A29" s="16"/>
      <c r="B29" s="51"/>
      <c r="C29" s="43"/>
      <c r="D29" s="43"/>
      <c r="E29" s="17"/>
      <c r="F29" s="17"/>
    </row>
    <row r="30" spans="1:6">
      <c r="A30" s="16"/>
      <c r="B30" s="51"/>
      <c r="C30" s="43"/>
      <c r="D30" s="43"/>
      <c r="E30" s="17"/>
      <c r="F30" s="17"/>
    </row>
    <row r="31" spans="1:6">
      <c r="A31" s="16"/>
      <c r="B31" s="51"/>
      <c r="C31" s="43"/>
      <c r="D31" s="43"/>
      <c r="E31" s="17"/>
      <c r="F31" s="17"/>
    </row>
    <row r="32" spans="1:6">
      <c r="A32" s="16"/>
      <c r="B32" s="51"/>
      <c r="C32" s="43"/>
      <c r="D32" s="43"/>
      <c r="E32" s="17"/>
      <c r="F32" s="17"/>
    </row>
    <row r="33" spans="1:6">
      <c r="A33" s="16"/>
      <c r="B33" s="51"/>
      <c r="C33" s="43"/>
      <c r="D33" s="43"/>
      <c r="E33" s="17"/>
      <c r="F33" s="17"/>
    </row>
    <row r="34" spans="1:6">
      <c r="A34" s="16"/>
      <c r="B34" s="51"/>
      <c r="C34" s="43"/>
      <c r="D34" s="43"/>
      <c r="E34" s="17"/>
      <c r="F34" s="17"/>
    </row>
    <row r="35" spans="1:6">
      <c r="A35" s="16"/>
      <c r="B35" s="51"/>
      <c r="C35" s="43"/>
      <c r="D35" s="43"/>
      <c r="E35" s="17"/>
      <c r="F35" s="17"/>
    </row>
    <row r="36" spans="1:6">
      <c r="A36" s="16"/>
      <c r="B36" s="51"/>
      <c r="C36" s="43"/>
      <c r="D36" s="43"/>
      <c r="E36" s="17"/>
      <c r="F36" s="17"/>
    </row>
    <row r="37" spans="1:6">
      <c r="A37" s="16"/>
      <c r="B37" s="51"/>
      <c r="C37" s="43"/>
      <c r="D37" s="43"/>
      <c r="E37" s="17"/>
      <c r="F37" s="17"/>
    </row>
    <row r="38" spans="1:6">
      <c r="A38" s="16"/>
      <c r="B38" s="51"/>
      <c r="C38" s="43"/>
      <c r="D38" s="43"/>
      <c r="E38" s="17"/>
      <c r="F38" s="17"/>
    </row>
    <row r="39" spans="1:6">
      <c r="A39" s="16"/>
      <c r="B39" s="51"/>
      <c r="C39" s="43"/>
      <c r="D39" s="43"/>
      <c r="E39" s="17"/>
      <c r="F39" s="17"/>
    </row>
    <row r="40" spans="1:6">
      <c r="A40" s="16"/>
      <c r="B40" s="51"/>
      <c r="C40" s="43"/>
      <c r="D40" s="43"/>
      <c r="E40" s="17"/>
      <c r="F40" s="17"/>
    </row>
    <row r="41" spans="1:6">
      <c r="A41" s="16"/>
      <c r="B41" s="51"/>
      <c r="C41" s="43"/>
      <c r="D41" s="43"/>
      <c r="E41" s="17"/>
      <c r="F41" s="17"/>
    </row>
    <row r="42" spans="1:6">
      <c r="A42" s="16"/>
      <c r="B42" s="51"/>
      <c r="C42" s="43"/>
      <c r="D42" s="43"/>
      <c r="E42" s="17"/>
      <c r="F42" s="17"/>
    </row>
    <row r="43" spans="1:6">
      <c r="A43" s="16"/>
      <c r="B43" s="51"/>
      <c r="C43" s="43"/>
      <c r="D43" s="43"/>
      <c r="E43" s="17"/>
      <c r="F43" s="17"/>
    </row>
    <row r="44" spans="1:6">
      <c r="A44" s="16"/>
      <c r="B44" s="51"/>
      <c r="C44" s="43"/>
      <c r="D44" s="43"/>
      <c r="E44" s="17"/>
      <c r="F44" s="17"/>
    </row>
    <row r="45" spans="1:6">
      <c r="A45" s="16"/>
      <c r="B45" s="51"/>
      <c r="C45" s="43"/>
      <c r="D45" s="43"/>
      <c r="E45" s="17"/>
      <c r="F45" s="17"/>
    </row>
    <row r="46" spans="1:6">
      <c r="A46" s="16"/>
      <c r="B46" s="51"/>
      <c r="C46" s="43"/>
      <c r="D46" s="43"/>
      <c r="E46" s="17"/>
      <c r="F46" s="17"/>
    </row>
    <row r="47" spans="1:6">
      <c r="A47" s="16"/>
      <c r="B47" s="51"/>
      <c r="C47" s="43"/>
      <c r="D47" s="43"/>
      <c r="E47" s="17"/>
      <c r="F47" s="17"/>
    </row>
    <row r="48" spans="1:6">
      <c r="A48" s="16"/>
      <c r="B48" s="51"/>
      <c r="C48" s="43"/>
      <c r="D48" s="43"/>
      <c r="E48" s="17"/>
      <c r="F48" s="17"/>
    </row>
    <row r="49" spans="1:6">
      <c r="A49" s="16"/>
      <c r="B49" s="51"/>
      <c r="C49" s="43"/>
      <c r="D49" s="43"/>
      <c r="E49" s="17"/>
      <c r="F49" s="17"/>
    </row>
    <row r="50" spans="1:6">
      <c r="A50" s="16"/>
      <c r="B50" s="51"/>
      <c r="C50" s="43"/>
      <c r="D50" s="43"/>
      <c r="E50" s="17"/>
      <c r="F50" s="17"/>
    </row>
    <row r="51" spans="1:6">
      <c r="A51" s="16"/>
      <c r="B51" s="51"/>
      <c r="C51" s="43"/>
      <c r="D51" s="43"/>
      <c r="E51" s="17"/>
      <c r="F51" s="17"/>
    </row>
    <row r="52" spans="1:6">
      <c r="A52" s="16"/>
      <c r="B52" s="51"/>
      <c r="C52" s="43"/>
      <c r="D52" s="43"/>
      <c r="E52" s="17"/>
      <c r="F52" s="17"/>
    </row>
    <row r="53" spans="1:6">
      <c r="A53" s="16"/>
      <c r="B53" s="51"/>
      <c r="C53" s="43"/>
      <c r="D53" s="43"/>
      <c r="E53" s="17"/>
      <c r="F53" s="17"/>
    </row>
    <row r="54" spans="1:6">
      <c r="A54" s="16"/>
      <c r="B54" s="51"/>
      <c r="C54" s="43"/>
      <c r="D54" s="43"/>
      <c r="E54" s="17"/>
      <c r="F54" s="17"/>
    </row>
    <row r="55" spans="1:6">
      <c r="A55" s="16"/>
      <c r="B55" s="51"/>
      <c r="C55" s="43"/>
      <c r="D55" s="43"/>
      <c r="E55" s="17"/>
      <c r="F55" s="17"/>
    </row>
    <row r="56" spans="1:6">
      <c r="A56" s="16"/>
      <c r="B56" s="51"/>
      <c r="C56" s="43"/>
      <c r="D56" s="43"/>
      <c r="E56" s="17"/>
      <c r="F56" s="17"/>
    </row>
    <row r="57" spans="1:6">
      <c r="A57" s="16"/>
      <c r="B57" s="51"/>
      <c r="C57" s="43"/>
      <c r="D57" s="43"/>
      <c r="E57" s="17"/>
      <c r="F57" s="17"/>
    </row>
    <row r="58" spans="1:6">
      <c r="A58" s="16"/>
      <c r="B58" s="51"/>
      <c r="C58" s="43"/>
      <c r="D58" s="43"/>
      <c r="E58" s="17"/>
      <c r="F58" s="17"/>
    </row>
    <row r="59" spans="1:6">
      <c r="A59" s="16"/>
      <c r="B59" s="51"/>
      <c r="C59" s="43"/>
      <c r="D59" s="43"/>
      <c r="E59" s="17"/>
      <c r="F59" s="17"/>
    </row>
    <row r="60" spans="1:6">
      <c r="A60" s="16"/>
      <c r="B60" s="51"/>
      <c r="C60" s="43"/>
      <c r="D60" s="43"/>
      <c r="E60" s="17"/>
      <c r="F60" s="17"/>
    </row>
    <row r="61" spans="1:6">
      <c r="A61" s="16"/>
      <c r="B61" s="51"/>
      <c r="C61" s="43"/>
      <c r="D61" s="43"/>
      <c r="E61" s="17"/>
      <c r="F61" s="17"/>
    </row>
    <row r="62" spans="1:6">
      <c r="A62" s="16"/>
      <c r="B62" s="51"/>
      <c r="C62" s="43"/>
      <c r="D62" s="43"/>
      <c r="E62" s="17"/>
      <c r="F62" s="17"/>
    </row>
    <row r="63" spans="1:6">
      <c r="A63" s="16"/>
      <c r="B63" s="51"/>
      <c r="C63" s="43"/>
      <c r="D63" s="43"/>
      <c r="E63" s="17"/>
      <c r="F63" s="17"/>
    </row>
    <row r="64" spans="1:6">
      <c r="A64" s="16"/>
      <c r="B64" s="51"/>
      <c r="C64" s="43"/>
      <c r="D64" s="43"/>
      <c r="E64" s="17"/>
      <c r="F64" s="17"/>
    </row>
    <row r="65" spans="1:6">
      <c r="A65" s="16"/>
      <c r="B65" s="51"/>
      <c r="C65" s="43"/>
      <c r="D65" s="43"/>
      <c r="E65" s="17"/>
      <c r="F65" s="17"/>
    </row>
    <row r="66" spans="1:6">
      <c r="A66" s="16"/>
      <c r="B66" s="51"/>
      <c r="C66" s="43"/>
      <c r="D66" s="43"/>
      <c r="E66" s="17"/>
      <c r="F66" s="17"/>
    </row>
    <row r="73" spans="1:6" hidden="1">
      <c r="B73" s="14" t="s">
        <v>86</v>
      </c>
    </row>
    <row r="74" spans="1:6" hidden="1">
      <c r="B74" s="14" t="s">
        <v>78</v>
      </c>
    </row>
    <row r="75" spans="1:6" hidden="1">
      <c r="B75" s="14" t="s">
        <v>79</v>
      </c>
    </row>
    <row r="76" spans="1:6" hidden="1">
      <c r="B76" s="14" t="s">
        <v>158</v>
      </c>
    </row>
  </sheetData>
  <sheetProtection algorithmName="SHA-512" hashValue="Wh0OGfmPqvPuVYeCLoCXwuFt7SfkZYayOb74n5bUzTM3cGVba4USvQnOKcdq+37fgsCB0vmy12AVxf4GzpEJzg==" saltValue="W/Vlf5vCskDqq95zmKQkmg==" spinCount="100000" sheet="1" objects="1" scenarios="1"/>
  <mergeCells count="5">
    <mergeCell ref="C1:F1"/>
    <mergeCell ref="C2:F2"/>
    <mergeCell ref="C3:F3"/>
    <mergeCell ref="C4:F4"/>
    <mergeCell ref="C5:F5"/>
  </mergeCells>
  <dataValidations count="1">
    <dataValidation type="list" allowBlank="1" showInputMessage="1" showErrorMessage="1" error="Use the drop-down list to select the tab name." sqref="B10:B66" xr:uid="{00000000-0002-0000-0300-000000000000}">
      <formula1>$B$74:$B$76</formula1>
    </dataValidation>
  </dataValidations>
  <pageMargins left="0.72" right="0.86" top="0.73" bottom="0.5" header="0.17" footer="0.17"/>
  <pageSetup scale="81" orientation="portrait" cellComments="asDisplayed" r:id="rId1"/>
  <headerFooter alignWithMargins="0">
    <oddHeader>&amp;C&amp;"Times New Roman,Bold"&amp;UGASBS No. 75&amp;U Entries
Supplemental Submission
&amp;A</oddHeader>
    <oddFooter>&amp;L&amp;"Times New Roman,Regular"&amp;10&amp;F \ &amp;A&amp;R&amp;"Times New Roman,Regular"&amp;10Page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1-VRS</vt:lpstr>
      <vt:lpstr>TAB 2-DHRM</vt:lpstr>
      <vt:lpstr>Certification</vt:lpstr>
      <vt:lpstr>RCL</vt:lpstr>
      <vt:lpstr>RCL!Print_Area</vt:lpstr>
      <vt:lpstr>'TAB 1-VRS'!Print_Area</vt:lpstr>
      <vt:lpstr>'TAB 2-DHRM'!Print_Area</vt:lpstr>
      <vt:lpstr>RCL!Print_Titles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Tuck</dc:creator>
  <cp:lastModifiedBy>Sotos, John (DOA)</cp:lastModifiedBy>
  <cp:lastPrinted>2024-02-14T18:38:50Z</cp:lastPrinted>
  <dcterms:created xsi:type="dcterms:W3CDTF">2015-09-25T17:49:58Z</dcterms:created>
  <dcterms:modified xsi:type="dcterms:W3CDTF">2024-05-01T17:11:51Z</dcterms:modified>
</cp:coreProperties>
</file>