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ederal\2024\Directives and Instructions\CU Directive\"/>
    </mc:Choice>
  </mc:AlternateContent>
  <xr:revisionPtr revIDLastSave="0" documentId="13_ncr:1_{C5FC8996-3A6B-4354-8C27-94EF69CCB66F}" xr6:coauthVersionLast="47" xr6:coauthVersionMax="47" xr10:uidLastSave="{00000000-0000-0000-0000-000000000000}"/>
  <workbookProtection workbookAlgorithmName="SHA-512" workbookHashValue="jYHqNlnq8evwhx/iAORUBH5w8ZC00cvg5+tFZ9f6EkF48YB0AuOBNABsOHr+gMBwcC2GaxuOMoY39quF0G+rkg==" workbookSaltValue="+wU46x5THKRn/gKz6784Sw==" workbookSpinCount="100000" lockStructure="1"/>
  <bookViews>
    <workbookView xWindow="28680" yWindow="-120" windowWidth="29040" windowHeight="15720" xr2:uid="{00000000-000D-0000-FFFF-FFFF00000000}"/>
  </bookViews>
  <sheets>
    <sheet name="RECONCILIATION" sheetId="1" r:id="rId1"/>
    <sheet name="State Agencies 070824" sheetId="4" state="hidden" r:id="rId2"/>
  </sheets>
  <externalReferences>
    <externalReference r:id="rId3"/>
  </externalReferences>
  <definedNames>
    <definedName name="art_bs">#REF!</definedName>
    <definedName name="art_cf">#REF!</definedName>
    <definedName name="art_is">#REF!</definedName>
    <definedName name="Balance_Sheet">#REF!</definedName>
    <definedName name="BS_Title">#REF!</definedName>
    <definedName name="Cash_Flows">#REF!</definedName>
    <definedName name="Income_Statement">#REF!</definedName>
    <definedName name="IS">#REF!</definedName>
    <definedName name="IS_Title">#REF!</definedName>
    <definedName name="Leg_BS">#REF!</definedName>
    <definedName name="LEG_CF">#REF!</definedName>
    <definedName name="Leg_IS">#REF!</definedName>
    <definedName name="LOC_BS">'[1]Local Choice'!#REF!</definedName>
    <definedName name="_xlnm.Print_Area" localSheetId="0">RECONCILIATION!$A:$E</definedName>
    <definedName name="Science_Bs">#REF!</definedName>
    <definedName name="Science_cf">#REF!</definedName>
    <definedName name="Science_IS">#REF!</definedName>
    <definedName name="wrn.Footnote._.8." hidden="1">{#N/A,#N/A,FALSE,"Fixed Assets";#N/A,#N/A,FALSE,"PPE Wksheet"}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C2" i="1" l="1"/>
  <c r="E38" i="1" l="1"/>
  <c r="E26" i="1" l="1"/>
  <c r="E39" i="1" s="1"/>
</calcChain>
</file>

<file path=xl/sharedStrings.xml><?xml version="1.0" encoding="utf-8"?>
<sst xmlns="http://schemas.openxmlformats.org/spreadsheetml/2006/main" count="1300" uniqueCount="636">
  <si>
    <t>Reconciling Items:</t>
  </si>
  <si>
    <t>Total Reconciling Items</t>
  </si>
  <si>
    <t xml:space="preserve">Total Federal Expenditures per Applicable Attachment: </t>
  </si>
  <si>
    <t xml:space="preserve">   Enter Applicable Attachment Number Here </t>
  </si>
  <si>
    <t>Reconciliation of the Schedule of Expenditures of Federal Awards to the</t>
  </si>
  <si>
    <t>HOUSE OF DELEGATES</t>
  </si>
  <si>
    <t>MAGISTRATE SYSTEM</t>
  </si>
  <si>
    <t>DIVISION OF LEGISLATIVE SERVICES</t>
  </si>
  <si>
    <t>VIRGINIA CODE COMMISSION</t>
  </si>
  <si>
    <t>SUPREME COURT</t>
  </si>
  <si>
    <t>JUDICIAL INQUIRY AND REVIEW COMMISSION</t>
  </si>
  <si>
    <t>CIRCUIT COURTS</t>
  </si>
  <si>
    <t>GENERAL DISTRICT COURTS</t>
  </si>
  <si>
    <t>COMBINED DISTRICT COURTS</t>
  </si>
  <si>
    <t>VIRGINIA STATE BAR</t>
  </si>
  <si>
    <t>OFFICE OF THE GOVERNOR</t>
  </si>
  <si>
    <t>DEPARTMENT OF PLANNING AND BUDGET</t>
  </si>
  <si>
    <t>DEPARTMENT OF MILITARY AFFAIRS</t>
  </si>
  <si>
    <t>COURT OF APPEALS OF VIRGINIA</t>
  </si>
  <si>
    <t>DEPARTMENT OF EMERGENCY MANAGEMENT</t>
  </si>
  <si>
    <t>DEPARTMENT OF HUMAN RESOURCE MANAGEMENT</t>
  </si>
  <si>
    <t>AUDITOR OF PUBLIC ACCOUNTS</t>
  </si>
  <si>
    <t>VIRGINIA INFORMATION TECHNOLOGIES AGENCY</t>
  </si>
  <si>
    <t>DEPARTMENT OF CRIMINAL JUSTICE SERVICES</t>
  </si>
  <si>
    <t>THE SCIENCE MUSEUM OF VIRGINIA</t>
  </si>
  <si>
    <t>VIRGINIA COMMISSION FOR THE ARTS</t>
  </si>
  <si>
    <t>ADMINISTRATION OF HEALTH INSURANCE</t>
  </si>
  <si>
    <t>DEPARTMENT OF ACCOUNTS</t>
  </si>
  <si>
    <t>DEPARTMENT OF THE TREASURY</t>
  </si>
  <si>
    <t>DEPARTMENT OF MOTOR VEHICLES</t>
  </si>
  <si>
    <t>TREASURY BOARD</t>
  </si>
  <si>
    <t>DEPARTMENT OF STATE POLICE</t>
  </si>
  <si>
    <t>COMPENSATION BOARD</t>
  </si>
  <si>
    <t>VIRGINIA RETIREMENT SYSTEM</t>
  </si>
  <si>
    <t>VIRGINIA CRIMINAL SENTENCING COMMISSION</t>
  </si>
  <si>
    <t>DEPARTMENT OF TAXATION</t>
  </si>
  <si>
    <t>SECRETARY OF THE COMMONWEALTH</t>
  </si>
  <si>
    <t>STATE CORPORATION COMMISSION</t>
  </si>
  <si>
    <t>SECRETARY OF ADMINISTRATION</t>
  </si>
  <si>
    <t>DEPARTMENT OF LABOR AND INDUSTRY</t>
  </si>
  <si>
    <t>VIRGINIA EMPLOYMENT COMMISSION</t>
  </si>
  <si>
    <t>SECRETARY OF EDUCATION</t>
  </si>
  <si>
    <t>SECRETARY OF TRANSPORTATION</t>
  </si>
  <si>
    <t>SECRETARY OF HEALTH AND HUMAN RESOURCES</t>
  </si>
  <si>
    <t>SECRETARY OF FINANCE</t>
  </si>
  <si>
    <t>SECRETARY OF COMMERCE AND TRADE</t>
  </si>
  <si>
    <t>SECRETARY OF AGRICULTURE AND FORESTRY</t>
  </si>
  <si>
    <t>DEPARTMENT OF GENERAL SERVICES</t>
  </si>
  <si>
    <t>THE LIBRARY OF VIRGINIA</t>
  </si>
  <si>
    <t>UNIVERSITY OF VIRGINIA MEDICAL CENTER</t>
  </si>
  <si>
    <t>VIRGINIA MILITARY INSTITUTE</t>
  </si>
  <si>
    <t>VIRGINIA STATE UNIVERSITY</t>
  </si>
  <si>
    <t>NORFOLK STATE UNIVERSITY</t>
  </si>
  <si>
    <t>LONGWOOD UNIVERSITY</t>
  </si>
  <si>
    <t>UNIVERSITY OF MARY WASHINGTON</t>
  </si>
  <si>
    <t>JAMES MADISON UNIVERSITY</t>
  </si>
  <si>
    <t>RADFORD UNIVERSITY</t>
  </si>
  <si>
    <t>OLD DOMINION UNIVERSITY</t>
  </si>
  <si>
    <t>DEPARTMENT OF HEALTH PROFESSIONS</t>
  </si>
  <si>
    <t>BOARD OF ACCOUNTANCY</t>
  </si>
  <si>
    <t>VIRGINIA MUSEUM OF FINE ARTS</t>
  </si>
  <si>
    <t>FRONTIER CULTURE MUSEUM OF VIRGINIA</t>
  </si>
  <si>
    <t>RICHARD BLAND COLLEGE</t>
  </si>
  <si>
    <t>CHRISTOPHER NEWPORT UNIVERSITY</t>
  </si>
  <si>
    <t>UNIVERSITY OF VIRGINIA'S COLLEGE AT WISE</t>
  </si>
  <si>
    <t>GEORGE MASON UNIVERSITY</t>
  </si>
  <si>
    <t>VIRGINIA COMMUNITY COLLEGE SYSTEM</t>
  </si>
  <si>
    <t>NEW RIVER COMMUNITY COLLEGE</t>
  </si>
  <si>
    <t>SOUTHSIDE VIRGINIA COMMUNITY COLLEGE</t>
  </si>
  <si>
    <t>RAPPAHANNOCK COMMUNITY COLLEGE</t>
  </si>
  <si>
    <t>DANVILLE COMMUNITY COLLEGE</t>
  </si>
  <si>
    <t>NORTHERN VIRGINIA COMMUNITY COLLEGE</t>
  </si>
  <si>
    <t>PIEDMONT VIRGINIA COMMUNITY COLLEGE</t>
  </si>
  <si>
    <t>EASTERN SHORE COMMUNITY COLLEGE</t>
  </si>
  <si>
    <t>VIRGINIA WESTERN COMMUNITY COLLEGE</t>
  </si>
  <si>
    <t>WYTHEVILLE COMMUNITY COLLEGE</t>
  </si>
  <si>
    <t>BLUE RIDGE COMMUNITY COLLEGE</t>
  </si>
  <si>
    <t>CENTRAL VIRGINIA COMMUNITY COLLEGE</t>
  </si>
  <si>
    <t>SOUTHWEST VIRGINIA COMMUNITY COLLEGE</t>
  </si>
  <si>
    <t>TIDEWATER COMMUNITY COLLEGE</t>
  </si>
  <si>
    <t>VIRGINIA HIGHLANDS COMMUNITY COLLEGE</t>
  </si>
  <si>
    <t>GERMANNA COMMUNITY COLLEGE</t>
  </si>
  <si>
    <t>MOUNTAIN EMPIRE COMMUNITY COLLEGE</t>
  </si>
  <si>
    <t>VIRGINIA ECONOMIC DEVELOPMENT PARTNERSHIP</t>
  </si>
  <si>
    <t>VIRGINIA TOURISM AUTHORITY</t>
  </si>
  <si>
    <t>VIRGINIA-ISRAEL ADVISORY BOARD</t>
  </si>
  <si>
    <t>MARINE RESOURCES COMMISSION</t>
  </si>
  <si>
    <t>VIRGINIA RACING COMMISSION</t>
  </si>
  <si>
    <t>GUNSTON HALL</t>
  </si>
  <si>
    <t>DEPARTMENT OF HISTORIC RESOURCES</t>
  </si>
  <si>
    <t>JAMESTOWN-YORKTOWN FOUNDATION</t>
  </si>
  <si>
    <t>DEPARTMENT OF ENVIRONMENTAL QUALITY</t>
  </si>
  <si>
    <t>DEPARTMENT OF TRANSPORTATION</t>
  </si>
  <si>
    <t>MOTOR VEHICLE DEALER BOARD</t>
  </si>
  <si>
    <t>DEPARTMENT OF HEALTH</t>
  </si>
  <si>
    <t>VIRGINIA CORRECTIONAL ENTERPRISES</t>
  </si>
  <si>
    <t>DEPARTMENT OF SOCIAL SERVICES</t>
  </si>
  <si>
    <t>DEPARTMENT OF JUVENILE JUSTICE</t>
  </si>
  <si>
    <t>CAPITOL SQUARE PRESERVATION COUNCIL</t>
  </si>
  <si>
    <t>VIRGINIA COMMISSION ON YOUTH</t>
  </si>
  <si>
    <t>DEPARTMENT OF AVIATION</t>
  </si>
  <si>
    <t>CHESAPEAKE BAY COMMISSION</t>
  </si>
  <si>
    <t>JOINT COMMISSION ON HEALTH CARE</t>
  </si>
  <si>
    <t>INDIGENT DEFENSE COMMISSION</t>
  </si>
  <si>
    <t>DEPARTMENT OF VETERANS SERVICES</t>
  </si>
  <si>
    <t>INTERSTATE ORGANIZATION CONTRIBUTIONS</t>
  </si>
  <si>
    <t>ROANOKE HIGHER EDUCATION AUTHORITY</t>
  </si>
  <si>
    <t>VIRGINIA MUSEUM OF NATURAL HISTORY</t>
  </si>
  <si>
    <t>DEPARTMENT OF FIRE PROGRAMS</t>
  </si>
  <si>
    <t>DIVISION OF CAPITOL POLICE</t>
  </si>
  <si>
    <t>Total Federal Expenditures per the SEFA and Received from Nonstate tab</t>
  </si>
  <si>
    <t>VIRGINIA SMALL BUSINESS FINANCING AUTHORITY</t>
  </si>
  <si>
    <t>VIRGINIA OUTDOORS FOUNDATION</t>
  </si>
  <si>
    <t>DEPARTMENT OF FORENSIC SCIENCE</t>
  </si>
  <si>
    <t>VIRGINIA LAND CONSERVATION FOUNDATION</t>
  </si>
  <si>
    <t>Check figure:</t>
  </si>
  <si>
    <t>SOUTHERN VIRGINIA HIGHER EDUCATION CENTER</t>
  </si>
  <si>
    <t>NEW COLLEGE INSTITUTE</t>
  </si>
  <si>
    <t>VIRGINIA HOUSING COMMISSION</t>
  </si>
  <si>
    <t>ASSISTIVE TECHNOLOGY LOAN FUND AUTHORITY</t>
  </si>
  <si>
    <t>DEPARTMENT OF MOTOR VEHICLES TRANSFER PAYMENTS</t>
  </si>
  <si>
    <t>DANVILLE SCIENCE CENTER, INC.</t>
  </si>
  <si>
    <t>HAMPTON ROADS SANITATION DISTRICT COMMISSION</t>
  </si>
  <si>
    <t>VIRGINIA MUSEUM OF FINE ARTS FOUNDATION</t>
  </si>
  <si>
    <t>VIRGINIA PUBLIC SCHOOL AUTHORITY</t>
  </si>
  <si>
    <t>VIRGINIA RESOURCES AUTHORITY</t>
  </si>
  <si>
    <t>VIRGINIA COMMERCIAL SPACE FLIGHT AUTHORITY</t>
  </si>
  <si>
    <t>FORT MONROE AUTHORITY</t>
  </si>
  <si>
    <t>VIRGINIA STATE CRIME COMMISSION</t>
  </si>
  <si>
    <t>Difference Between SEFA/Received from Nonstate tab and Applicable Attachment</t>
  </si>
  <si>
    <t>OFFICE OF THE STATE INSPECTOR GENERAL</t>
  </si>
  <si>
    <t>DEPARTMENT FOR AGING AND REHABILITATIVE SERVICES</t>
  </si>
  <si>
    <t>VIRGINIA FOUNDATION FOR HEALTHY YOUTH</t>
  </si>
  <si>
    <t>SECRETARY OF VETERANS AND DEFENSE AFFAIRS</t>
  </si>
  <si>
    <t>VIRGINIA HEALTH WORKFORCE DEVELOPMENT AUTHORITY</t>
  </si>
  <si>
    <t>DEPARTMENT OF ELECTIONS</t>
  </si>
  <si>
    <t>VIRGINIA LOTTERY</t>
  </si>
  <si>
    <t>WILSON WORKFORCE AND REHABILITATION CENTER</t>
  </si>
  <si>
    <t>VIRGINIA COMMISSION ON INTERGOVERNMENTAL COOPERATION</t>
  </si>
  <si>
    <t>DIVISION OF LEGISLATIVE AUTOMATED SYSTEMS</t>
  </si>
  <si>
    <t>JOINT LEGISLATIVE AUDIT AND REVIEW COMMISSION</t>
  </si>
  <si>
    <t>DEPARTMENT OF ACCOUNTS TRANSFER PAYMENTS</t>
  </si>
  <si>
    <t>DEPARTMENT OF HOUSING AND COMMUNITY DEVELOPMENT</t>
  </si>
  <si>
    <t>VIRGINIA WORKERS' COMPENSATION COMMISSION</t>
  </si>
  <si>
    <t>DEPARTMENT OF EDUCATION-DIRECT AID TO PUBLIC EDUCATION</t>
  </si>
  <si>
    <t>DEPARTMENT OF CONSERVATION AND RECREATION</t>
  </si>
  <si>
    <t>THE COLLEGE OF WILLIAM AND MARY IN VIRGINIA</t>
  </si>
  <si>
    <t>UNIVERSITY OF VIRGINIA</t>
  </si>
  <si>
    <t>VIRGINIA SCHOOL FOR THE DEAF AND THE BLIND</t>
  </si>
  <si>
    <t>DEPARTMENT OF PROFESSIONAL AND OCCUPATIONAL REGULATION</t>
  </si>
  <si>
    <t>BOARD OF BAR EXAMINERS</t>
  </si>
  <si>
    <t>STATE COUNCIL OF HIGHER EDUCATION FOR VIRGINIA</t>
  </si>
  <si>
    <t>VIRGINIA REHABILITATION CENTER FOR THE BLIND AND VISION IMPAIRED</t>
  </si>
  <si>
    <t>PAUL D. CAMP COMMUNITY COLLEGE</t>
  </si>
  <si>
    <t>DEPARTMENT OF AGRICULTURE AND CONSUMER SERVICES</t>
  </si>
  <si>
    <t>DEPARTMENT OF SMALL BUSINESS AND SUPPLIER DIVERSITY</t>
  </si>
  <si>
    <t>DEPARTMENT OF RAIL AND PUBLIC TRANSPORTATION</t>
  </si>
  <si>
    <t>DEPARTMENT OF MEDICAL ASSISTANCE SERVICES</t>
  </si>
  <si>
    <t>VIRGINIA BOARD FOR PEOPLE WITH DISABILITIES</t>
  </si>
  <si>
    <t>DEPARTMENT FOR THE BLIND AND VISION IMPAIRED</t>
  </si>
  <si>
    <t>DEPARTMENT FOR THE DEAF AND HARD-OF-HEARING</t>
  </si>
  <si>
    <t>VIRGINIA FREEDOM OF INFORMATION ADVISORY COUNCIL</t>
  </si>
  <si>
    <t>JOINT COMMISSION ON TECHNOLOGY AND SCIENCE</t>
  </si>
  <si>
    <t>VIRGINIA CONFLICT OF INTEREST AND ETHICS ADVISORY COUNCIL</t>
  </si>
  <si>
    <t>A. L. PHILPOTT MANUFACTURING EXTENSION PARTNERSHIP</t>
  </si>
  <si>
    <t>VIRGINIA BIOTECHNOLOGY RESEARCH PARTNERSHIP AUTHORITY</t>
  </si>
  <si>
    <t>SCIENCE MUSEUM OF VIRGINIA FOUNDATION, INC.</t>
  </si>
  <si>
    <t>VIRGINIA PORT AUTHORITY</t>
  </si>
  <si>
    <t>TOBACCO REGION REVITALIZATION COMMISSION</t>
  </si>
  <si>
    <t xml:space="preserve">Build America Bonds Fund 1302X </t>
  </si>
  <si>
    <t>VIRGINIA OFFSHORE WIND DEVELOPMENT AUTHORITY</t>
  </si>
  <si>
    <t>Agy No</t>
  </si>
  <si>
    <t>Bus. Unit</t>
  </si>
  <si>
    <t>Agency Name</t>
  </si>
  <si>
    <t>SENATE OF VIRGINIA</t>
  </si>
  <si>
    <t>LIEUTENANT GOVERNOR</t>
  </si>
  <si>
    <t>ATTORNEY GENERAL AND DEPARTMENT OF LAW</t>
  </si>
  <si>
    <t>DIVISION OF DEBT COLLECTION</t>
  </si>
  <si>
    <t>VIRGINIA MANAGEMENT FELLOWS PROGRAM ADMINISTRATION</t>
  </si>
  <si>
    <t>CHILDREN'S SERVICES ACT</t>
  </si>
  <si>
    <t>ONLINE VIRGINIA NETWORK AUTHORITY</t>
  </si>
  <si>
    <t>AGRICULTURAL COUNCIL</t>
  </si>
  <si>
    <t>ECONOMIC DEVELOPMENT INCENTIVE PAYMENTS</t>
  </si>
  <si>
    <t>DEPARTMENT OF FORESTRY</t>
  </si>
  <si>
    <t>COMMISSION ON THE VIRGINIA ALCOHOL SAFETY ACTION PROGRAM</t>
  </si>
  <si>
    <t>DEPARTMENT OF CORRECTIONS--CENTRAL ADMINISTRATION</t>
  </si>
  <si>
    <t>CITIZENS' ADVISORY COUNCIL ON FURNISHING AND INTERPRETING THE EXECUTIVE MANSION</t>
  </si>
  <si>
    <t>VIRGINIA WORLD WAR I AND WORLD WAR II COMMEMORATION COMMISSION</t>
  </si>
  <si>
    <t>VETERANS SERVICES FOUNDATION</t>
  </si>
  <si>
    <t>CENTRAL CAPITAL OUTLAY</t>
  </si>
  <si>
    <t>9(C) REVENUE BONDS</t>
  </si>
  <si>
    <t>9(D) REVENUE BONDS</t>
  </si>
  <si>
    <t>SOUTHWEST VIRGINIA HIGHER EDUCATION CENTER</t>
  </si>
  <si>
    <t>VIRGINIA COOPERATIVE EXTENSION AND AGRICULTURAL EXPERIMENT STATION</t>
  </si>
  <si>
    <t>VIRGINIA COMMONWEALTH UNIVERSITY HEALTH SYSTEM AUTHORITY</t>
  </si>
  <si>
    <t>VIRGINIA COMMUNITY COLLEGE SYSTEM - CENTRAL OFFICE</t>
  </si>
  <si>
    <t>VIRGINIA COMMUNITY COLLEGE SYSTEM - SHARED SERVICES CENTER</t>
  </si>
  <si>
    <t>VIRGINIA COLLEGE BUILDING AUTHORITY</t>
  </si>
  <si>
    <t>VIRGINIA ALCOHOLIC BEVERAGE CONTROL AUTHORITY</t>
  </si>
  <si>
    <t>VIRGINIA SOLAR ENERGY DEVELOPMENT AND ENERGY STORAGE AUTHORITY</t>
  </si>
  <si>
    <t>VIRGINIA SCHOOL FOR THE DEAF AND BLIND FOUNDATION</t>
  </si>
  <si>
    <t>Cat.</t>
  </si>
  <si>
    <t>AGY</t>
  </si>
  <si>
    <t>DEPARTMENT OF EDUCATION, CENTRAL OFFICE OPERATIONS</t>
  </si>
  <si>
    <t>DR. MARTIN LUTHER KING, JR. MEMORIAL COMMISSION</t>
  </si>
  <si>
    <t>SITTER &amp; BARFOOT VETERANS CARE CENTER</t>
  </si>
  <si>
    <t>COMMONWEALTH'S ATTORNEYS' SERVICES COUNCIL</t>
  </si>
  <si>
    <t>CU</t>
  </si>
  <si>
    <t>LIBRARY OF VIRGINIA FOUNDATION</t>
  </si>
  <si>
    <t>VIRGINIA HOUSING DEVELOPMENT AUTHORITY</t>
  </si>
  <si>
    <t>CENTER FOR RURAL VIRGINIA</t>
  </si>
  <si>
    <t>CHESAPEAKE BAY BRIDGE AND TUNNEL COMMISSION / DISTRICT</t>
  </si>
  <si>
    <t>JAMESTOWN-YORKTOWN EDUCATIONAL TRUST</t>
  </si>
  <si>
    <t>TOBACCO SETTLEMENT FINANCING CORPORATION</t>
  </si>
  <si>
    <t>VIRGINIA BIRTH-RELATED NEUROLOGICAL INJURY COMPENSATION PROGRAM</t>
  </si>
  <si>
    <t>VIRGINIA NUCLEAR ENERGY CONSORTIUM AUTHORITY</t>
  </si>
  <si>
    <t>VIRGINIA RECREATIONAL FACILITIES AUTHORITY (VA EXPLORE PARK)</t>
  </si>
  <si>
    <t>TOURIST TRAIN DEVELOPMENT AUTHORITY</t>
  </si>
  <si>
    <t>VIRGINIA COALFIELDS EXPRESSWAY AUTHORITY</t>
  </si>
  <si>
    <t>HAMPTON ROADS TRANSPORTATION ACCOUNTABILITY COMMISSION</t>
  </si>
  <si>
    <t>Control Agency</t>
  </si>
  <si>
    <t>Control Bus. Unit</t>
  </si>
  <si>
    <t>JUVENILE AND DOMESTIC RELATIONS DISTRICT COURTS</t>
  </si>
  <si>
    <t>POWHATAN CORRECTIONAL CENTER</t>
  </si>
  <si>
    <t>VIRGINIA CORRECTIONAL CENTER FOR WOMEN</t>
  </si>
  <si>
    <t>BLAND CORRECTIONAL CENTER</t>
  </si>
  <si>
    <t>JAMES RIVER CORRECTIONAL CENTER</t>
  </si>
  <si>
    <t>STATE FARM ENTERPRISE UNIT</t>
  </si>
  <si>
    <t>BRUNSWICK CORRECTIONAL CENTER</t>
  </si>
  <si>
    <t>WALLENS RIDGE STATE PRISON</t>
  </si>
  <si>
    <t>ST. BRIDES CORRECTIONAL CENTER</t>
  </si>
  <si>
    <t>RED ONION STATE PRISON</t>
  </si>
  <si>
    <t>CORRECTIONS--EMPLOYEE RELATIONS AND TRAINING</t>
  </si>
  <si>
    <t>FLUVANNA CORRECTIONAL CENTER FOR WOMEN</t>
  </si>
  <si>
    <t>NOTTOWAY CORRECTIONAL CENTER</t>
  </si>
  <si>
    <t>BUCKINGHAM CORRECTIONAL CENTER</t>
  </si>
  <si>
    <t>STATE FARM COMPLEX</t>
  </si>
  <si>
    <t>DEERFIELD CORRECTIONAL CENTER</t>
  </si>
  <si>
    <t>AUGUSTA CORRECTIONAL CENTER</t>
  </si>
  <si>
    <t>CENTRAL REGION CORRECTIONAL FIELD UNITS</t>
  </si>
  <si>
    <t>BASKERVILLE CORRECTIONAL CENTER</t>
  </si>
  <si>
    <t>VIRGINIA PAROLE BOARD</t>
  </si>
  <si>
    <t>DIVISION OF COMMUNITY CORRECTIONS</t>
  </si>
  <si>
    <t>KEEN MOUNTAIN CORRECTIONAL CENTER</t>
  </si>
  <si>
    <t>GREENSVILLE CORRECTIONAL CENTER</t>
  </si>
  <si>
    <t>DILLWYN CORRECTIONAL CENTER</t>
  </si>
  <si>
    <t>INDIAN CREEK CORRECTIONAL CENTER</t>
  </si>
  <si>
    <t>HAYNESVILLE CORRECTIONAL CENTER</t>
  </si>
  <si>
    <t>COFFEEWOOD CORRECTIONAL CENTER</t>
  </si>
  <si>
    <t>LUNENBURG CORRECTIONAL CENTER</t>
  </si>
  <si>
    <t>POCAHONTAS STATE CORRECTIONAL CENTER</t>
  </si>
  <si>
    <t>GREEN ROCK CORRECTIONAL CENTER</t>
  </si>
  <si>
    <t>DEPARTMENT OF CORRECTIONS--INSTITUTIONS</t>
  </si>
  <si>
    <t>CENTRAL STATE HOSPITAL</t>
  </si>
  <si>
    <t>EASTERN STATE HOSPITAL</t>
  </si>
  <si>
    <t>SOUTHWESTERN VIRGINIA MENTAL HEALTH INSTITUTE</t>
  </si>
  <si>
    <t>WESTERN STATE HOSPITAL</t>
  </si>
  <si>
    <t>CENTRAL VIRGINIA TRAINING CENTER</t>
  </si>
  <si>
    <t>SOUTHEASTERN VIRGINIA TRAINING CENTER</t>
  </si>
  <si>
    <t>CATAWBA HOSPITAL</t>
  </si>
  <si>
    <t>NORTHERN VIRGINIA MENTAL HEALTH INSTITUTE</t>
  </si>
  <si>
    <t>PIEDMONT GERIATRIC HOSPITAL</t>
  </si>
  <si>
    <t>SOUTHERN VIRGINIA MENTAL HEALTH INSTITUTE</t>
  </si>
  <si>
    <t>HIRAM DAVIS MEDICAL CENTER</t>
  </si>
  <si>
    <t>GRANTS TO LOCALITIES</t>
  </si>
  <si>
    <t>MENTAL HEALTH TREATMENT CENTERS</t>
  </si>
  <si>
    <t>INTELLECTUAL DISABILITIES TRAINING CENTERS</t>
  </si>
  <si>
    <t>VIRGINIA CENTER FOR BEHAVIORAL REHABILITATION</t>
  </si>
  <si>
    <t>SOUTHWEST VIRGINIA ENERGY RESEARCH AND DEVELOPMENT AUTHORITY</t>
  </si>
  <si>
    <t>Entity Assigned Number</t>
  </si>
  <si>
    <t>Entity Name</t>
  </si>
  <si>
    <t>Entity Contact Name</t>
  </si>
  <si>
    <t>Entity Contact Phone Number</t>
  </si>
  <si>
    <t>Entity Contact e-mail Address</t>
  </si>
  <si>
    <t>Date Completed</t>
  </si>
  <si>
    <t>100</t>
  </si>
  <si>
    <t>101</t>
  </si>
  <si>
    <t>103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</si>
  <si>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</si>
  <si>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</si>
  <si>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</si>
  <si>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</si>
  <si>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</si>
  <si>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</si>
  <si>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</si>
  <si>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</si>
  <si>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</si>
  <si>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</si>
  <si>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</si>
  <si>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</si>
  <si>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</si>
  <si>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121</t>
  </si>
  <si>
    <t>122</t>
  </si>
  <si>
    <t>123</t>
  </si>
  <si>
    <t>125</t>
  </si>
  <si>
    <t>127</t>
  </si>
  <si>
    <t>128</t>
  </si>
  <si>
    <t>129</t>
  </si>
  <si>
    <t>132</t>
  </si>
  <si>
    <t>133</t>
  </si>
  <si>
    <t>136</t>
  </si>
  <si>
    <t>140</t>
  </si>
  <si>
    <t>141</t>
  </si>
  <si>
    <t>142</t>
  </si>
  <si>
    <t>143</t>
  </si>
  <si>
    <t>145</t>
  </si>
  <si>
    <t>146</t>
  </si>
  <si>
    <t>147</t>
  </si>
  <si>
    <t>151</t>
  </si>
  <si>
    <t>148</t>
  </si>
  <si>
    <t>149</t>
  </si>
  <si>
    <t>152</t>
  </si>
  <si>
    <t>154</t>
  </si>
  <si>
    <t>155</t>
  </si>
  <si>
    <t>156</t>
  </si>
  <si>
    <t>157</t>
  </si>
  <si>
    <t>158</t>
  </si>
  <si>
    <t>160</t>
  </si>
  <si>
    <t>161</t>
  </si>
  <si>
    <t>162</t>
  </si>
  <si>
    <t>164</t>
  </si>
  <si>
    <t>165</t>
  </si>
  <si>
    <t>166</t>
  </si>
  <si>
    <t>171</t>
  </si>
  <si>
    <t>172</t>
  </si>
  <si>
    <t>174</t>
  </si>
  <si>
    <t>180</t>
  </si>
  <si>
    <t>181</t>
  </si>
  <si>
    <t>182</t>
  </si>
  <si>
    <t>183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</si>
  <si>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</si>
  <si>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</si>
  <si>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</si>
  <si>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</si>
  <si>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</si>
  <si>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</si>
  <si>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</si>
  <si>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</si>
  <si>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</si>
  <si>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197</t>
  </si>
  <si>
    <t>199</t>
  </si>
  <si>
    <t>200</t>
  </si>
  <si>
    <t>201</t>
  </si>
  <si>
    <t>202</t>
  </si>
  <si>
    <t>203</t>
  </si>
  <si>
    <t>218</t>
  </si>
  <si>
    <t>222</t>
  </si>
  <si>
    <t>223</t>
  </si>
  <si>
    <t>226</t>
  </si>
  <si>
    <t>233</t>
  </si>
  <si>
    <t>238</t>
  </si>
  <si>
    <t>239</t>
  </si>
  <si>
    <t>244</t>
  </si>
  <si>
    <t>245</t>
  </si>
  <si>
    <t>262</t>
  </si>
  <si>
    <t>263</t>
  </si>
  <si>
    <t>301</t>
  </si>
  <si>
    <t>307</t>
  </si>
  <si>
    <t>312</t>
  </si>
  <si>
    <t>330</t>
  </si>
  <si>
    <t>350</t>
  </si>
  <si>
    <t>402</t>
  </si>
  <si>
    <t>403</t>
  </si>
  <si>
    <t>DEPARTMENT OF WILDLIFE RESOURCES</t>
  </si>
  <si>
    <t>405</t>
  </si>
  <si>
    <t>409</t>
  </si>
  <si>
    <t>411</t>
  </si>
  <si>
    <t>413</t>
  </si>
  <si>
    <t>417</t>
  </si>
  <si>
    <t>423</t>
  </si>
  <si>
    <t>425</t>
  </si>
  <si>
    <t>440</t>
  </si>
  <si>
    <t>454</t>
  </si>
  <si>
    <t>501</t>
  </si>
  <si>
    <t>505</t>
  </si>
  <si>
    <t>506</t>
  </si>
  <si>
    <t>530</t>
  </si>
  <si>
    <t>601</t>
  </si>
  <si>
    <t>602</t>
  </si>
  <si>
    <t>606</t>
  </si>
  <si>
    <t>701</t>
  </si>
  <si>
    <t>702</t>
  </si>
  <si>
    <t>711</t>
  </si>
  <si>
    <t>720</t>
  </si>
  <si>
    <t>751</t>
  </si>
  <si>
    <t>765</t>
  </si>
  <si>
    <t>777</t>
  </si>
  <si>
    <t>778</t>
  </si>
  <si>
    <t>820</t>
  </si>
  <si>
    <t>834</t>
  </si>
  <si>
    <t>836</t>
  </si>
  <si>
    <t>839</t>
  </si>
  <si>
    <t>840</t>
  </si>
  <si>
    <t>841</t>
  </si>
  <si>
    <t>842</t>
  </si>
  <si>
    <t>844</t>
  </si>
  <si>
    <t>845</t>
  </si>
  <si>
    <t>847</t>
  </si>
  <si>
    <t>848</t>
  </si>
  <si>
    <t>856</t>
  </si>
  <si>
    <t>858</t>
  </si>
  <si>
    <t>872</t>
  </si>
  <si>
    <t>876</t>
  </si>
  <si>
    <t>879</t>
  </si>
  <si>
    <t>COMMISSION ON THE MAY 31, 2019 VIRGINIA BEACH MASS SHOOTING</t>
  </si>
  <si>
    <t>880</t>
  </si>
  <si>
    <t>COMMISSION TO STUDY SLAVERY AND SUBSEQUENT DE JURE AND DE FACTO RACIAL AND ECONOMIC DISCRIMINATION AGAINST AFRICAN AMERICANS</t>
  </si>
  <si>
    <t>912</t>
  </si>
  <si>
    <t>913</t>
  </si>
  <si>
    <t>921</t>
  </si>
  <si>
    <t>922</t>
  </si>
  <si>
    <t>942</t>
  </si>
  <si>
    <t>949</t>
  </si>
  <si>
    <t>950</t>
  </si>
  <si>
    <t>951</t>
  </si>
  <si>
    <t>957</t>
  </si>
  <si>
    <t>960</t>
  </si>
  <si>
    <t>961</t>
  </si>
  <si>
    <t>984</t>
  </si>
  <si>
    <t>MAINTAIN AFFORDABLE ACCESS</t>
  </si>
  <si>
    <t>994</t>
  </si>
  <si>
    <t>996</t>
  </si>
  <si>
    <t>709</t>
  </si>
  <si>
    <t>716</t>
  </si>
  <si>
    <t>718</t>
  </si>
  <si>
    <t>719</t>
  </si>
  <si>
    <t>721</t>
  </si>
  <si>
    <t>730</t>
  </si>
  <si>
    <t>733</t>
  </si>
  <si>
    <t>734</t>
  </si>
  <si>
    <t>735</t>
  </si>
  <si>
    <t>737</t>
  </si>
  <si>
    <t>741</t>
  </si>
  <si>
    <t>742</t>
  </si>
  <si>
    <t>743</t>
  </si>
  <si>
    <t>745</t>
  </si>
  <si>
    <t>747</t>
  </si>
  <si>
    <t>749</t>
  </si>
  <si>
    <t>752</t>
  </si>
  <si>
    <t>753</t>
  </si>
  <si>
    <t>754</t>
  </si>
  <si>
    <t>756</t>
  </si>
  <si>
    <t>757</t>
  </si>
  <si>
    <t>760</t>
  </si>
  <si>
    <t>761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</si>
  <si>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</si>
  <si>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</si>
  <si>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</si>
  <si>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</si>
  <si>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</si>
  <si>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</si>
  <si>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</si>
  <si>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</si>
  <si>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</si>
  <si>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</si>
  <si>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</si>
  <si>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785</t>
  </si>
  <si>
    <t>786</t>
  </si>
  <si>
    <t>795</t>
  </si>
  <si>
    <t>799</t>
  </si>
  <si>
    <t>DEPARTMENT OF CORRECTIONS- Central Activities</t>
  </si>
  <si>
    <t>703</t>
  </si>
  <si>
    <t>704</t>
  </si>
  <si>
    <t>705</t>
  </si>
  <si>
    <t>706</t>
  </si>
  <si>
    <t>707</t>
  </si>
  <si>
    <t>708</t>
  </si>
  <si>
    <t>723</t>
  </si>
  <si>
    <t>724</t>
  </si>
  <si>
    <t>728</t>
  </si>
  <si>
    <t>729</t>
  </si>
  <si>
    <t>739</t>
  </si>
  <si>
    <t>748</t>
  </si>
  <si>
    <t>790</t>
  </si>
  <si>
    <t>792</t>
  </si>
  <si>
    <t>793</t>
  </si>
  <si>
    <t>794</t>
  </si>
  <si>
    <t>HEI</t>
  </si>
  <si>
    <t>204</t>
  </si>
  <si>
    <t>268</t>
  </si>
  <si>
    <t>241</t>
  </si>
  <si>
    <t>207</t>
  </si>
  <si>
    <t>209</t>
  </si>
  <si>
    <t>246</t>
  </si>
  <si>
    <t>948</t>
  </si>
  <si>
    <t>208</t>
  </si>
  <si>
    <t>211</t>
  </si>
  <si>
    <t>212</t>
  </si>
  <si>
    <t>234</t>
  </si>
  <si>
    <t>213</t>
  </si>
  <si>
    <t>214</t>
  </si>
  <si>
    <t>215</t>
  </si>
  <si>
    <t>216</t>
  </si>
  <si>
    <t>217</t>
  </si>
  <si>
    <t>221</t>
  </si>
  <si>
    <t>229</t>
  </si>
  <si>
    <t>236</t>
  </si>
  <si>
    <t>242</t>
  </si>
  <si>
    <t>247</t>
  </si>
  <si>
    <t>260</t>
  </si>
  <si>
    <t>261</t>
  </si>
  <si>
    <t>270</t>
  </si>
  <si>
    <t>275</t>
  </si>
  <si>
    <t>276</t>
  </si>
  <si>
    <t>277</t>
  </si>
  <si>
    <t>278</t>
  </si>
  <si>
    <t>279</t>
  </si>
  <si>
    <t>280</t>
  </si>
  <si>
    <t>282</t>
  </si>
  <si>
    <t>283</t>
  </si>
  <si>
    <t>284</t>
  </si>
  <si>
    <t>285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</si>
  <si>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</si>
  <si>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</si>
  <si>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</si>
  <si>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</si>
  <si>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</si>
  <si>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</si>
  <si>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</si>
  <si>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</si>
  <si>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</si>
  <si>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</si>
  <si>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</si>
  <si>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</si>
  <si>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</si>
  <si>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935</t>
  </si>
  <si>
    <t>885</t>
  </si>
  <si>
    <t>941</t>
  </si>
  <si>
    <t>937</t>
  </si>
  <si>
    <t>938</t>
  </si>
  <si>
    <t>309</t>
  </si>
  <si>
    <t>VIRGINIA INNOVATION PARTNERSHIP AUTHORITY</t>
  </si>
  <si>
    <t>310</t>
  </si>
  <si>
    <t>320</t>
  </si>
  <si>
    <t>407</t>
  </si>
  <si>
    <t>522</t>
  </si>
  <si>
    <t>VIRGINIA PASSENGER RAIL AUTHORITY</t>
  </si>
  <si>
    <t>851</t>
  </si>
  <si>
    <t>852</t>
  </si>
  <si>
    <t>999</t>
  </si>
  <si>
    <t>1001</t>
  </si>
  <si>
    <t>1002</t>
  </si>
  <si>
    <t>1003</t>
  </si>
  <si>
    <t>1004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</si>
  <si>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</si>
  <si>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</si>
  <si>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</si>
  <si>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</si>
  <si>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</si>
  <si>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</si>
  <si>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</si>
  <si>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</si>
  <si>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</si>
  <si>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</si>
  <si>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</si>
  <si>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</si>
  <si>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</si>
  <si>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1020</t>
  </si>
  <si>
    <t>1022</t>
  </si>
  <si>
    <t>1023</t>
  </si>
  <si>
    <t>VIRGINIA PUBLIC BUILDING AUTHORITY</t>
  </si>
  <si>
    <t>1024</t>
  </si>
  <si>
    <t>1025</t>
  </si>
  <si>
    <t>1026</t>
  </si>
  <si>
    <t>195</t>
  </si>
  <si>
    <t>SECRETARY OF LABOR</t>
  </si>
  <si>
    <t>400</t>
  </si>
  <si>
    <t>JAMESTOWN-YORKTOWN COMMEMORATIONS</t>
  </si>
  <si>
    <t>DEPARTMENT OF ENERGY</t>
  </si>
  <si>
    <t>882</t>
  </si>
  <si>
    <t>BEHAVIORAL HEALTH COMMISSION</t>
  </si>
  <si>
    <t>902</t>
  </si>
  <si>
    <t>PULLER VETERANS CARE CENTER</t>
  </si>
  <si>
    <t>903</t>
  </si>
  <si>
    <t>JONES AND CABACOY VETERANS CARE CENTER</t>
  </si>
  <si>
    <t>779</t>
  </si>
  <si>
    <t>SUSSEX I AND II STATE PRISONS COMPLEX</t>
  </si>
  <si>
    <t>977</t>
  </si>
  <si>
    <t>VIRGINIA CANNABIS CONTROL AUTHORITY</t>
  </si>
  <si>
    <t>Applicable Attachment</t>
  </si>
  <si>
    <t>Federal schedule reporting agencies (Updated with the directive Vlookup file)</t>
  </si>
  <si>
    <t>Receipients (Include 701, 720, CCs)</t>
  </si>
  <si>
    <t>COMMISSIONERS FOR THE PROMOTION OF UNIFORMITY OF LEGISLATION IN THE UNITED STATES</t>
  </si>
  <si>
    <t>SECRETARY OF NATURAL AND HISTORIC RESOURCES</t>
  </si>
  <si>
    <t>SECRETARY OF PUBLIC SAFETY AND HOMELAND SECURITY</t>
  </si>
  <si>
    <t>VIRGINIA POLYTECHNIC INSTITUTE AND STATE UNIVERSITY</t>
  </si>
  <si>
    <t>COOPERATIVE EXTENSION AND AGRICULTURAL RESEARCH SERVICES</t>
  </si>
  <si>
    <t>VIRGINIA COMMONWEALTH UNIVERSITY</t>
  </si>
  <si>
    <t>503</t>
  </si>
  <si>
    <t>DEPARTMENT OF TRANSPORTATION TRANSFER PAYMENTS</t>
  </si>
  <si>
    <t>VIRGINIA INSTITUTE OF MARINE SCIENCE</t>
  </si>
  <si>
    <t>DEPARTMENT OF BEHAVIORAL HEALTH AND DEVELOPMENTAL SERVICES</t>
  </si>
  <si>
    <t>J. SARGEANT REYNOLDS COMMUNITY COLLEGE</t>
  </si>
  <si>
    <t>PATRICK AND HENRY COMMUNITY COLLEGE</t>
  </si>
  <si>
    <t>MOUNTAIN GATEWAY COMMUNITY COLLEGE</t>
  </si>
  <si>
    <t>BRIGHTPOINT COMMUNITY COLLEGE</t>
  </si>
  <si>
    <t>VIRGINIA PENINSULA COMMUNITY COLLEGE</t>
  </si>
  <si>
    <t>LAUREL RIDGE COMMUNITY COLLEGE</t>
  </si>
  <si>
    <t>OPIOID ABATEMENT AUTHORITY</t>
  </si>
  <si>
    <t>BROWN V BOARD OF EDUCATION SCHOLARSHIP COMMITTEE</t>
  </si>
  <si>
    <t>DEPARTMENT OF TREASURY - TRUST FUNDS</t>
  </si>
  <si>
    <t xml:space="preserve">DEPARTMENT OF TREASURY - STATEWIDE ACTIVITIES  </t>
  </si>
  <si>
    <t>COMMONWEALTH CENTER FOR CHILDREN AND ADOLESCENTS</t>
  </si>
  <si>
    <t>INSTITUTE FOR ADVANCED LEARNING AND RESEARCH</t>
  </si>
  <si>
    <t>SUSSEX ONE STATE PRISON</t>
  </si>
  <si>
    <t>SUSSEX TWO STATE PRISON</t>
  </si>
  <si>
    <t>MARION CORRECTIONAL CENTER</t>
  </si>
  <si>
    <t>DEPARTMENT OF CORRECTIONS -- DIVISION OF INSTITUTIONS</t>
  </si>
  <si>
    <t>WESTERN REGION CORRECTIONAL FIELD UNITS</t>
  </si>
  <si>
    <t>RIVER NORTH CORRECTIONAL CENTER</t>
  </si>
  <si>
    <t>CULPEPER CORRECTIONAL FACILITY FOR WOMEN</t>
  </si>
  <si>
    <t>Total Federal Expenditures per the Schedule of Expenditures of Federal Awards (SEFA) tab (Non-COVID, Non-IIJA)</t>
  </si>
  <si>
    <t>Total Federal Expenditures per the Schedule of Expenditures of Federal Awards (SEFA) tab - COVID-19</t>
  </si>
  <si>
    <t>Total Federal Expenditures per the Schedule of Expenditures of Federal Awards (SEFA) tab - IIJA</t>
  </si>
  <si>
    <t>Total Federal Expenditures per the Received from Nonstate tab (Non-COVID, Non-IIJA)</t>
  </si>
  <si>
    <t>Total Federal Expenditures per the Received from Nonstate tab Stimulus - COVID-19</t>
  </si>
  <si>
    <t>Total Federal Expenditures per the Received from Nonstate tab Stimulus - IIJA</t>
  </si>
  <si>
    <t>DAVIS &amp; MCDANIEL VETERANS CARE CENTER (PREV VIRGINIA VETERANS CARE CENTER)</t>
  </si>
  <si>
    <t>15100</t>
  </si>
  <si>
    <t>167</t>
  </si>
  <si>
    <t>OFFICE OF DATA GOVERNANCE AND ANALYTICS</t>
  </si>
  <si>
    <t>COMMONWEALTH SAVERS PLAN (PREV VIRGINIA COLLEGE SAVINGS PLAN)</t>
  </si>
  <si>
    <t>327</t>
  </si>
  <si>
    <t>DEPARTMENT OF WORKFORCE DEVELOPMENT AND ADVANCEMENT</t>
  </si>
  <si>
    <t>863</t>
  </si>
  <si>
    <t>86300</t>
  </si>
  <si>
    <t>COMM ON ELEC UTIL REGULATION</t>
  </si>
  <si>
    <t>867</t>
  </si>
  <si>
    <t>86700</t>
  </si>
  <si>
    <t>VA BICENTENNIAL OF WAR OF 1812</t>
  </si>
  <si>
    <t>10700</t>
  </si>
  <si>
    <t>883</t>
  </si>
  <si>
    <t>AMERICAN REVOLUTION 250 COMMISSION</t>
  </si>
  <si>
    <t>97700</t>
  </si>
  <si>
    <t>784</t>
  </si>
  <si>
    <t>LAWRENCEVILLE CORRECTONAL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</si>
</sst>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#,##0;\-#,##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  <numFmt numFmtId="175" formatCode="#,##0.0000000000;\-#,##0.0000000000"/>
    <numFmt numFmtId="176" formatCode="00000"/>
    <numFmt numFmtId="177" formatCode="000"/>
    <numFmt numFmtId="178" formatCode="[&lt;=9999999]###\-####;\(###\)\ ###\-####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CG Times (WN)"/>
    </font>
    <font>
      <u/>
      <sz val="10"/>
      <color indexed="12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0"/>
      <color indexed="10"/>
      <name val="Times New Roman"/>
      <family val="1"/>
    </font>
    <font>
      <sz val="12"/>
      <color indexed="24"/>
      <name val="Arial"/>
      <family val="2"/>
    </font>
    <font>
      <b/>
      <u/>
      <sz val="8"/>
      <color indexed="12"/>
      <name val="Times New Roman"/>
      <family val="1"/>
    </font>
    <font>
      <sz val="10"/>
      <name val="Arial"/>
      <family val="2"/>
    </font>
    <font>
      <b/>
      <sz val="14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8"/>
      <name val="MS Sans Serif"/>
      <family val="2"/>
    </font>
    <font>
      <u/>
      <sz val="11"/>
      <color theme="10"/>
      <name val="CG Times (WN)"/>
    </font>
    <font>
      <sz val="8"/>
      <color theme="1"/>
      <name val="Arial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3">
    <xf numFmtId="0" fontId="0" fillId="0" borderId="0"/>
    <xf numFmtId="0" fontId="12" fillId="0" borderId="0"/>
    <xf numFmtId="0" fontId="7" fillId="0" borderId="0"/>
    <xf numFmtId="0" fontId="7" fillId="0" borderId="0"/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2" fillId="0" borderId="0"/>
    <xf numFmtId="17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0" fontId="12" fillId="0" borderId="7" applyNumberFormat="0" applyFont="0" applyFill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41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/>
    <xf numFmtId="0" fontId="19" fillId="0" borderId="0"/>
    <xf numFmtId="17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9" fontId="2" fillId="0" borderId="0" applyFont="0" applyFill="0" applyBorder="0" applyAlignment="0" applyProtection="0"/>
    <xf numFmtId="0" fontId="1" fillId="0" borderId="0"/>
    <xf numFmtId="49" fontId="2" fillId="0" borderId="0"/>
    <xf numFmtId="0" fontId="12" fillId="0" borderId="7" applyNumberFormat="0" applyFont="0" applyFill="0" applyAlignment="0" applyProtection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/>
    <xf numFmtId="17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0" fontId="12" fillId="0" borderId="7" applyNumberFormat="0" applyFon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1" xfId="3" applyFont="1" applyBorder="1"/>
    <xf numFmtId="0" fontId="9" fillId="0" borderId="0" xfId="2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77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9" fillId="0" borderId="1" xfId="0" quotePrefix="1" applyNumberFormat="1" applyFont="1" applyBorder="1" applyAlignment="1">
      <alignment horizontal="center"/>
    </xf>
    <xf numFmtId="49" fontId="9" fillId="0" borderId="1" xfId="0" applyNumberFormat="1" applyFont="1" applyBorder="1"/>
    <xf numFmtId="176" fontId="9" fillId="0" borderId="0" xfId="2" applyNumberFormat="1" applyFont="1" applyAlignment="1">
      <alignment horizontal="center" wrapText="1"/>
    </xf>
    <xf numFmtId="38" fontId="4" fillId="2" borderId="1" xfId="0" applyNumberFormat="1" applyFont="1" applyFill="1" applyBorder="1" applyAlignment="1" applyProtection="1">
      <alignment horizontal="right" vertical="center"/>
      <protection locked="0"/>
    </xf>
    <xf numFmtId="49" fontId="9" fillId="0" borderId="1" xfId="3" applyNumberFormat="1" applyFont="1" applyBorder="1" applyAlignment="1">
      <alignment horizontal="center"/>
    </xf>
    <xf numFmtId="49" fontId="9" fillId="0" borderId="1" xfId="3" quotePrefix="1" applyNumberFormat="1" applyFont="1" applyBorder="1" applyAlignment="1">
      <alignment horizontal="center"/>
    </xf>
    <xf numFmtId="49" fontId="9" fillId="0" borderId="1" xfId="0" quotePrefix="1" applyNumberFormat="1" applyFont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176" fontId="9" fillId="0" borderId="1" xfId="2" applyNumberFormat="1" applyFont="1" applyBorder="1" applyAlignment="1">
      <alignment horizontal="center" wrapText="1"/>
    </xf>
    <xf numFmtId="0" fontId="9" fillId="0" borderId="1" xfId="2" applyFont="1" applyBorder="1"/>
    <xf numFmtId="177" fontId="9" fillId="0" borderId="1" xfId="2" applyNumberFormat="1" applyFont="1" applyBorder="1" applyAlignment="1">
      <alignment horizontal="center"/>
    </xf>
    <xf numFmtId="176" fontId="9" fillId="0" borderId="1" xfId="2" applyNumberFormat="1" applyFont="1" applyBorder="1" applyAlignment="1">
      <alignment horizontal="center"/>
    </xf>
    <xf numFmtId="177" fontId="9" fillId="0" borderId="0" xfId="2" applyNumberFormat="1" applyFont="1" applyAlignment="1">
      <alignment horizontal="center"/>
    </xf>
    <xf numFmtId="176" fontId="9" fillId="0" borderId="0" xfId="2" applyNumberFormat="1" applyFont="1" applyAlignment="1">
      <alignment horizontal="center"/>
    </xf>
    <xf numFmtId="177" fontId="13" fillId="0" borderId="0" xfId="1" applyNumberFormat="1" applyFont="1" applyAlignment="1" applyProtection="1">
      <alignment horizontal="center" wrapText="1"/>
      <protection locked="0"/>
    </xf>
    <xf numFmtId="0" fontId="4" fillId="0" borderId="10" xfId="2" applyFont="1" applyBorder="1"/>
    <xf numFmtId="49" fontId="9" fillId="0" borderId="0" xfId="2" applyNumberFormat="1" applyFont="1"/>
    <xf numFmtId="0" fontId="4" fillId="0" borderId="0" xfId="2" applyFont="1"/>
    <xf numFmtId="177" fontId="9" fillId="0" borderId="0" xfId="37" applyNumberFormat="1" applyFont="1" applyAlignment="1">
      <alignment horizontal="center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wrapText="1"/>
      <protection hidden="1"/>
    </xf>
    <xf numFmtId="41" fontId="4" fillId="0" borderId="0" xfId="0" applyNumberFormat="1" applyFont="1" applyProtection="1">
      <protection hidden="1"/>
    </xf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right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41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centerContinuous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37" fontId="4" fillId="0" borderId="0" xfId="0" applyNumberFormat="1" applyFont="1" applyAlignment="1" applyProtection="1">
      <alignment horizontal="right"/>
      <protection hidden="1"/>
    </xf>
    <xf numFmtId="38" fontId="4" fillId="0" borderId="0" xfId="0" applyNumberFormat="1" applyFont="1" applyProtection="1">
      <protection hidden="1"/>
    </xf>
    <xf numFmtId="0" fontId="0" fillId="0" borderId="0" xfId="0" applyProtection="1">
      <protection hidden="1"/>
    </xf>
    <xf numFmtId="38" fontId="4" fillId="0" borderId="1" xfId="0" applyNumberFormat="1" applyFont="1" applyBorder="1" applyAlignment="1" applyProtection="1">
      <alignment horizontal="right" vertical="center"/>
      <protection hidden="1"/>
    </xf>
    <xf numFmtId="38" fontId="4" fillId="0" borderId="1" xfId="0" applyNumberFormat="1" applyFont="1" applyBorder="1" applyAlignment="1" applyProtection="1">
      <alignment horizontal="right"/>
      <protection hidden="1"/>
    </xf>
    <xf numFmtId="38" fontId="4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38" fontId="4" fillId="0" borderId="2" xfId="0" applyNumberFormat="1" applyFont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38" fontId="11" fillId="0" borderId="3" xfId="0" applyNumberFormat="1" applyFont="1" applyBorder="1" applyAlignment="1" applyProtection="1">
      <alignment horizontal="right"/>
      <protection hidden="1"/>
    </xf>
    <xf numFmtId="49" fontId="21" fillId="0" borderId="1" xfId="90" applyNumberFormat="1" applyFont="1" applyBorder="1" applyAlignment="1">
      <alignment horizontal="center" vertical="center" wrapText="1"/>
    </xf>
    <xf numFmtId="49" fontId="21" fillId="3" borderId="1" xfId="90" applyNumberFormat="1" applyFont="1" applyFill="1" applyBorder="1" applyAlignment="1">
      <alignment horizontal="center" vertical="center" wrapText="1"/>
    </xf>
    <xf numFmtId="0" fontId="21" fillId="4" borderId="1" xfId="9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0" fontId="9" fillId="6" borderId="0" xfId="2" applyFont="1" applyFill="1" applyAlignment="1">
      <alignment horizontal="center"/>
    </xf>
    <xf numFmtId="0" fontId="9" fillId="7" borderId="0" xfId="2" applyFont="1" applyFill="1" applyAlignment="1">
      <alignment horizontal="center"/>
    </xf>
    <xf numFmtId="0" fontId="9" fillId="0" borderId="1" xfId="2" applyFont="1" applyBorder="1" applyAlignment="1">
      <alignment horizontal="center"/>
    </xf>
    <xf numFmtId="49" fontId="9" fillId="8" borderId="1" xfId="0" applyNumberFormat="1" applyFont="1" applyFill="1" applyBorder="1" applyAlignment="1">
      <alignment horizontal="center"/>
    </xf>
    <xf numFmtId="176" fontId="9" fillId="8" borderId="1" xfId="0" quotePrefix="1" applyNumberFormat="1" applyFont="1" applyFill="1" applyBorder="1" applyAlignment="1">
      <alignment horizontal="center"/>
    </xf>
    <xf numFmtId="0" fontId="9" fillId="8" borderId="1" xfId="0" applyFont="1" applyFill="1" applyBorder="1"/>
    <xf numFmtId="177" fontId="9" fillId="8" borderId="1" xfId="0" applyNumberFormat="1" applyFont="1" applyFill="1" applyBorder="1" applyAlignment="1">
      <alignment horizontal="center"/>
    </xf>
    <xf numFmtId="176" fontId="9" fillId="8" borderId="1" xfId="0" applyNumberFormat="1" applyFont="1" applyFill="1" applyBorder="1" applyAlignment="1">
      <alignment horizontal="center"/>
    </xf>
    <xf numFmtId="49" fontId="9" fillId="8" borderId="1" xfId="2" applyNumberFormat="1" applyFont="1" applyFill="1" applyBorder="1" applyAlignment="1">
      <alignment horizontal="center"/>
    </xf>
    <xf numFmtId="176" fontId="9" fillId="8" borderId="1" xfId="2" applyNumberFormat="1" applyFont="1" applyFill="1" applyBorder="1" applyAlignment="1">
      <alignment horizontal="center" wrapText="1"/>
    </xf>
    <xf numFmtId="0" fontId="9" fillId="8" borderId="1" xfId="2" applyFont="1" applyFill="1" applyBorder="1"/>
    <xf numFmtId="177" fontId="9" fillId="8" borderId="1" xfId="2" applyNumberFormat="1" applyFont="1" applyFill="1" applyBorder="1" applyAlignment="1">
      <alignment horizontal="center"/>
    </xf>
    <xf numFmtId="176" fontId="9" fillId="8" borderId="1" xfId="2" applyNumberFormat="1" applyFont="1" applyFill="1" applyBorder="1" applyAlignment="1">
      <alignment horizontal="center"/>
    </xf>
    <xf numFmtId="49" fontId="9" fillId="8" borderId="1" xfId="0" quotePrefix="1" applyNumberFormat="1" applyFont="1" applyFill="1" applyBorder="1" applyAlignment="1">
      <alignment horizontal="center"/>
    </xf>
    <xf numFmtId="49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/>
    <xf numFmtId="49" fontId="9" fillId="10" borderId="1" xfId="0" applyNumberFormat="1" applyFont="1" applyFill="1" applyBorder="1" applyAlignment="1">
      <alignment horizontal="center"/>
    </xf>
    <xf numFmtId="0" fontId="9" fillId="10" borderId="1" xfId="0" applyFont="1" applyFill="1" applyBorder="1"/>
    <xf numFmtId="176" fontId="9" fillId="9" borderId="1" xfId="0" applyNumberFormat="1" applyFont="1" applyFill="1" applyBorder="1" applyAlignment="1">
      <alignment horizontal="center"/>
    </xf>
    <xf numFmtId="49" fontId="9" fillId="10" borderId="1" xfId="0" quotePrefix="1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49" fontId="9" fillId="9" borderId="1" xfId="2" applyNumberFormat="1" applyFont="1" applyFill="1" applyBorder="1" applyAlignment="1">
      <alignment horizontal="center"/>
    </xf>
    <xf numFmtId="176" fontId="9" fillId="9" borderId="1" xfId="2" applyNumberFormat="1" applyFont="1" applyFill="1" applyBorder="1" applyAlignment="1">
      <alignment horizontal="center" wrapText="1"/>
    </xf>
    <xf numFmtId="0" fontId="9" fillId="9" borderId="1" xfId="2" applyFont="1" applyFill="1" applyBorder="1"/>
    <xf numFmtId="177" fontId="9" fillId="9" borderId="1" xfId="2" applyNumberFormat="1" applyFont="1" applyFill="1" applyBorder="1" applyAlignment="1">
      <alignment horizontal="center"/>
    </xf>
    <xf numFmtId="176" fontId="9" fillId="9" borderId="1" xfId="2" applyNumberFormat="1" applyFont="1" applyFill="1" applyBorder="1" applyAlignment="1">
      <alignment horizontal="center"/>
    </xf>
    <xf numFmtId="177" fontId="9" fillId="9" borderId="1" xfId="0" applyNumberFormat="1" applyFont="1" applyFill="1" applyBorder="1" applyAlignment="1">
      <alignment horizontal="center"/>
    </xf>
    <xf numFmtId="49" fontId="9" fillId="9" borderId="1" xfId="0" applyNumberFormat="1" applyFont="1" applyFill="1" applyBorder="1"/>
    <xf numFmtId="0" fontId="9" fillId="9" borderId="1" xfId="0" applyFont="1" applyFill="1" applyBorder="1" applyAlignment="1">
      <alignment horizontal="center"/>
    </xf>
    <xf numFmtId="177" fontId="22" fillId="0" borderId="0" xfId="1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left"/>
      <protection hidden="1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hidden="1"/>
    </xf>
    <xf numFmtId="0" fontId="4" fillId="2" borderId="1" xfId="0" applyFont="1" applyFill="1" applyBorder="1" applyAlignment="1" applyProtection="1">
      <alignment horizontal="left" wrapText="1"/>
      <protection locked="0"/>
    </xf>
    <xf numFmtId="178" fontId="4" fillId="2" borderId="1" xfId="0" applyNumberFormat="1" applyFont="1" applyFill="1" applyBorder="1" applyAlignment="1" applyProtection="1">
      <alignment horizontal="left" wrapText="1"/>
      <protection locked="0"/>
    </xf>
    <xf numFmtId="14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Alignment="1" applyProtection="1">
      <alignment wrapText="1"/>
      <protection hidden="1"/>
    </xf>
    <xf numFmtId="49" fontId="4" fillId="2" borderId="1" xfId="0" applyNumberFormat="1" applyFont="1" applyFill="1" applyBorder="1" applyAlignment="1" applyProtection="1">
      <alignment horizontal="left" wrapText="1"/>
      <protection locked="0"/>
    </xf>
    <xf numFmtId="49" fontId="14" fillId="0" borderId="1" xfId="0" applyNumberFormat="1" applyFont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</cellXfs>
  <cellStyles count="93">
    <cellStyle name="CAFR no decimal" xfId="27" xr:uid="{00000000-0005-0000-0000-000000000000}"/>
    <cellStyle name="Comma 2" xfId="34" xr:uid="{00000000-0005-0000-0000-000001000000}"/>
    <cellStyle name="Comma 2 2" xfId="65" xr:uid="{00000000-0005-0000-0000-000002000000}"/>
    <cellStyle name="Comma 2 3" xfId="39" xr:uid="{00000000-0005-0000-0000-000003000000}"/>
    <cellStyle name="Comma 3" xfId="87" xr:uid="{00000000-0005-0000-0000-000004000000}"/>
    <cellStyle name="Comma 4" xfId="38" xr:uid="{00000000-0005-0000-0000-000005000000}"/>
    <cellStyle name="Comma0" xfId="4" xr:uid="{00000000-0005-0000-0000-000006000000}"/>
    <cellStyle name="Comma0 2" xfId="40" xr:uid="{00000000-0005-0000-0000-000007000000}"/>
    <cellStyle name="Comma0 2 2" xfId="66" xr:uid="{00000000-0005-0000-0000-000008000000}"/>
    <cellStyle name="Currency 2" xfId="42" xr:uid="{00000000-0005-0000-0000-000009000000}"/>
    <cellStyle name="Currency 2 2" xfId="67" xr:uid="{00000000-0005-0000-0000-00000A000000}"/>
    <cellStyle name="Currency 3" xfId="41" xr:uid="{00000000-0005-0000-0000-00000B000000}"/>
    <cellStyle name="Currency 4" xfId="24" xr:uid="{00000000-0005-0000-0000-00000C000000}"/>
    <cellStyle name="Currency0" xfId="5" xr:uid="{00000000-0005-0000-0000-00000D000000}"/>
    <cellStyle name="Currency0 2" xfId="43" xr:uid="{00000000-0005-0000-0000-00000E000000}"/>
    <cellStyle name="Currency0 2 2" xfId="68" xr:uid="{00000000-0005-0000-0000-00000F000000}"/>
    <cellStyle name="Date" xfId="6" xr:uid="{00000000-0005-0000-0000-000010000000}"/>
    <cellStyle name="Date 2" xfId="44" xr:uid="{00000000-0005-0000-0000-000011000000}"/>
    <cellStyle name="Date 2 2" xfId="69" xr:uid="{00000000-0005-0000-0000-000012000000}"/>
    <cellStyle name="Fixed" xfId="7" xr:uid="{00000000-0005-0000-0000-000013000000}"/>
    <cellStyle name="Fixed 2" xfId="45" xr:uid="{00000000-0005-0000-0000-000014000000}"/>
    <cellStyle name="Fixed 2 2" xfId="70" xr:uid="{00000000-0005-0000-0000-000015000000}"/>
    <cellStyle name="Heading 1 2" xfId="46" xr:uid="{00000000-0005-0000-0000-000016000000}"/>
    <cellStyle name="Heading 1 2 2" xfId="71" xr:uid="{00000000-0005-0000-0000-000017000000}"/>
    <cellStyle name="Heading 1 3" xfId="8" xr:uid="{00000000-0005-0000-0000-000018000000}"/>
    <cellStyle name="Heading 2 2" xfId="47" xr:uid="{00000000-0005-0000-0000-000019000000}"/>
    <cellStyle name="Heading 2 2 2" xfId="72" xr:uid="{00000000-0005-0000-0000-00001A000000}"/>
    <cellStyle name="Heading 2 3" xfId="9" xr:uid="{00000000-0005-0000-0000-00001B000000}"/>
    <cellStyle name="Hyperlink 2" xfId="35" xr:uid="{00000000-0005-0000-0000-00001C000000}"/>
    <cellStyle name="Hyperlink 2 2" xfId="73" xr:uid="{00000000-0005-0000-0000-00001D000000}"/>
    <cellStyle name="Hyperlink 2 3" xfId="48" xr:uid="{00000000-0005-0000-0000-00001E000000}"/>
    <cellStyle name="Hyperlink 3" xfId="32" xr:uid="{00000000-0005-0000-0000-00001F000000}"/>
    <cellStyle name="Hyperlink 4" xfId="26" xr:uid="{00000000-0005-0000-0000-000020000000}"/>
    <cellStyle name="Normal" xfId="0" builtinId="0"/>
    <cellStyle name="Normal 2" xfId="28" xr:uid="{00000000-0005-0000-0000-000022000000}"/>
    <cellStyle name="Normal 2 2" xfId="23" xr:uid="{00000000-0005-0000-0000-000023000000}"/>
    <cellStyle name="Normal 2 2 2" xfId="29" xr:uid="{00000000-0005-0000-0000-000024000000}"/>
    <cellStyle name="Normal 2 2 2 2" xfId="88" xr:uid="{00000000-0005-0000-0000-000025000000}"/>
    <cellStyle name="Normal 2 2 3" xfId="62" xr:uid="{00000000-0005-0000-0000-000026000000}"/>
    <cellStyle name="Normal 2 2 4" xfId="91" xr:uid="{00000000-0005-0000-0000-000027000000}"/>
    <cellStyle name="Normal 2 3" xfId="30" xr:uid="{00000000-0005-0000-0000-000028000000}"/>
    <cellStyle name="Normal 2 4" xfId="36" xr:uid="{00000000-0005-0000-0000-000029000000}"/>
    <cellStyle name="Normal 2 5" xfId="33" xr:uid="{00000000-0005-0000-0000-00002A000000}"/>
    <cellStyle name="Normal 3" xfId="25" xr:uid="{00000000-0005-0000-0000-00002B000000}"/>
    <cellStyle name="Normal 3 2" xfId="50" xr:uid="{00000000-0005-0000-0000-00002C000000}"/>
    <cellStyle name="Normal 4" xfId="31" xr:uid="{00000000-0005-0000-0000-00002D000000}"/>
    <cellStyle name="Normal 4 2" xfId="89" xr:uid="{00000000-0005-0000-0000-00002E000000}"/>
    <cellStyle name="Normal 5" xfId="37" xr:uid="{00000000-0005-0000-0000-00002F000000}"/>
    <cellStyle name="Normal 5 2" xfId="92" xr:uid="{00000000-0005-0000-0000-000030000000}"/>
    <cellStyle name="Normal 6" xfId="3" xr:uid="{00000000-0005-0000-0000-000031000000}"/>
    <cellStyle name="Normal_Att_E" xfId="1" xr:uid="{00000000-0005-0000-0000-000032000000}"/>
    <cellStyle name="Normal_federal_schedules" xfId="2" xr:uid="{00000000-0005-0000-0000-000033000000}"/>
    <cellStyle name="Normal_VLOOKUP" xfId="90" xr:uid="{00000000-0005-0000-0000-000034000000}"/>
    <cellStyle name="Number0DecimalStyle" xfId="10" xr:uid="{00000000-0005-0000-0000-000035000000}"/>
    <cellStyle name="Number0DecimalStyle 2" xfId="49" xr:uid="{00000000-0005-0000-0000-000036000000}"/>
    <cellStyle name="Number0DecimalStyle 2 2" xfId="74" xr:uid="{00000000-0005-0000-0000-000037000000}"/>
    <cellStyle name="Number10DecimalStyle" xfId="11" xr:uid="{00000000-0005-0000-0000-000038000000}"/>
    <cellStyle name="Number10DecimalStyle 2" xfId="51" xr:uid="{00000000-0005-0000-0000-000039000000}"/>
    <cellStyle name="Number10DecimalStyle 2 2" xfId="75" xr:uid="{00000000-0005-0000-0000-00003A000000}"/>
    <cellStyle name="Number1DecimalStyle" xfId="12" xr:uid="{00000000-0005-0000-0000-00003B000000}"/>
    <cellStyle name="Number1DecimalStyle 2" xfId="52" xr:uid="{00000000-0005-0000-0000-00003C000000}"/>
    <cellStyle name="Number1DecimalStyle 2 2" xfId="76" xr:uid="{00000000-0005-0000-0000-00003D000000}"/>
    <cellStyle name="Number2DecimalStyle" xfId="13" xr:uid="{00000000-0005-0000-0000-00003E000000}"/>
    <cellStyle name="Number2DecimalStyle 2" xfId="53" xr:uid="{00000000-0005-0000-0000-00003F000000}"/>
    <cellStyle name="Number2DecimalStyle 2 2" xfId="77" xr:uid="{00000000-0005-0000-0000-000040000000}"/>
    <cellStyle name="Number3DecimalStyle" xfId="14" xr:uid="{00000000-0005-0000-0000-000041000000}"/>
    <cellStyle name="Number3DecimalStyle 2" xfId="54" xr:uid="{00000000-0005-0000-0000-000042000000}"/>
    <cellStyle name="Number3DecimalStyle 2 2" xfId="78" xr:uid="{00000000-0005-0000-0000-000043000000}"/>
    <cellStyle name="Number4DecimalStyle" xfId="15" xr:uid="{00000000-0005-0000-0000-000044000000}"/>
    <cellStyle name="Number4DecimalStyle 2" xfId="55" xr:uid="{00000000-0005-0000-0000-000045000000}"/>
    <cellStyle name="Number4DecimalStyle 2 2" xfId="79" xr:uid="{00000000-0005-0000-0000-000046000000}"/>
    <cellStyle name="Number5DecimalStyle" xfId="16" xr:uid="{00000000-0005-0000-0000-000047000000}"/>
    <cellStyle name="Number5DecimalStyle 2" xfId="56" xr:uid="{00000000-0005-0000-0000-000048000000}"/>
    <cellStyle name="Number5DecimalStyle 2 2" xfId="80" xr:uid="{00000000-0005-0000-0000-000049000000}"/>
    <cellStyle name="Number6DecimalStyle" xfId="17" xr:uid="{00000000-0005-0000-0000-00004A000000}"/>
    <cellStyle name="Number6DecimalStyle 2" xfId="57" xr:uid="{00000000-0005-0000-0000-00004B000000}"/>
    <cellStyle name="Number6DecimalStyle 2 2" xfId="81" xr:uid="{00000000-0005-0000-0000-00004C000000}"/>
    <cellStyle name="Number7DecimalStyle" xfId="18" xr:uid="{00000000-0005-0000-0000-00004D000000}"/>
    <cellStyle name="Number7DecimalStyle 2" xfId="58" xr:uid="{00000000-0005-0000-0000-00004E000000}"/>
    <cellStyle name="Number7DecimalStyle 2 2" xfId="82" xr:uid="{00000000-0005-0000-0000-00004F000000}"/>
    <cellStyle name="Number8DecimalStyle" xfId="19" xr:uid="{00000000-0005-0000-0000-000050000000}"/>
    <cellStyle name="Number8DecimalStyle 2" xfId="59" xr:uid="{00000000-0005-0000-0000-000051000000}"/>
    <cellStyle name="Number8DecimalStyle 2 2" xfId="83" xr:uid="{00000000-0005-0000-0000-000052000000}"/>
    <cellStyle name="Number9DecimalStyle" xfId="20" xr:uid="{00000000-0005-0000-0000-000053000000}"/>
    <cellStyle name="Number9DecimalStyle 2" xfId="60" xr:uid="{00000000-0005-0000-0000-000054000000}"/>
    <cellStyle name="Number9DecimalStyle 2 2" xfId="84" xr:uid="{00000000-0005-0000-0000-000055000000}"/>
    <cellStyle name="Percent 2" xfId="61" xr:uid="{00000000-0005-0000-0000-000056000000}"/>
    <cellStyle name="TextStyle" xfId="21" xr:uid="{00000000-0005-0000-0000-000057000000}"/>
    <cellStyle name="TextStyle 2" xfId="63" xr:uid="{00000000-0005-0000-0000-000058000000}"/>
    <cellStyle name="TextStyle 2 2" xfId="85" xr:uid="{00000000-0005-0000-0000-000059000000}"/>
    <cellStyle name="Total 2" xfId="64" xr:uid="{00000000-0005-0000-0000-00005A000000}"/>
    <cellStyle name="Total 2 2" xfId="86" xr:uid="{00000000-0005-0000-0000-00005B000000}"/>
    <cellStyle name="Total 3" xfId="22" xr:uid="{00000000-0005-0000-0000-00005C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terprise%20Funds/Enterprisefunds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o Do"/>
      <sheetName val="Transfers"/>
      <sheetName val="CAFR - Ent Balance Sheet"/>
      <sheetName val="CAFR - Ent Inc Statement"/>
      <sheetName val="CAFR - Ent Cash Flow page 1"/>
      <sheetName val="CAFR - Ent Cash Flow page 2"/>
      <sheetName val="B.S. Flux"/>
      <sheetName val=" Inc St.Flux"/>
      <sheetName val="Cash Flow FN"/>
      <sheetName val="Other Expenses FN"/>
      <sheetName val="Other Exp Nonoperating FN"/>
      <sheetName val="Transfer Analysi"/>
      <sheetName val="Lottery"/>
      <sheetName val="Lottery AJEs"/>
      <sheetName val="Lottery's FS"/>
      <sheetName val="Lottery Notes"/>
      <sheetName val="ABC"/>
      <sheetName val="ABC Cash Flow AJE"/>
      <sheetName val="Reclass ABC Transfers"/>
      <sheetName val="ABC Transfer Detail"/>
      <sheetName val="ABC Notes"/>
      <sheetName val="ABC AJEs"/>
      <sheetName val="ABC AJEs  sorted"/>
      <sheetName val="Risk Management"/>
      <sheetName val="Risk Management Notes"/>
      <sheetName val="Risk Mgt AJEs"/>
      <sheetName val="Local Choice"/>
      <sheetName val="Local Choice BFB"/>
      <sheetName val="Local Choice AJEs &amp; RJEs"/>
      <sheetName val="Local Choice Notes"/>
      <sheetName val="Visually Handicapped"/>
      <sheetName val="Visually Hand AJEs"/>
      <sheetName val="Consolidated Labs"/>
      <sheetName val="Consolidated Labs AJEs"/>
      <sheetName val="Consolidated Lab Notes"/>
      <sheetName val="VPEP"/>
      <sheetName val="VPEP AJEs"/>
      <sheetName val="DEQ"/>
      <sheetName val="DEQ AJEs"/>
      <sheetName val="DEQ Indirect Costs"/>
      <sheetName val="PPA"/>
      <sheetName val="PPAs AJEs"/>
      <sheetName val="E911"/>
      <sheetName val="E911 Notes"/>
      <sheetName val="E911 AJEs"/>
      <sheetName val="Other-Note"/>
      <sheetName val="Other-BS"/>
      <sheetName val="Other-IS"/>
      <sheetName val="Other-Cash Flow p.1"/>
      <sheetName val="Other-Cash Flow p.2"/>
      <sheetName val="Historic Preservation"/>
      <sheetName val="Historic Pres Notes"/>
      <sheetName val="Museum Fine Arts"/>
      <sheetName val="Va. Museum AJEs"/>
      <sheetName val="Va. Museum AJEs sorted"/>
      <sheetName val="Science Museum"/>
      <sheetName val="Science Museum Notes"/>
      <sheetName val="Science Museum AJEs"/>
      <sheetName val="Leg. Services"/>
      <sheetName val="VSDB &amp; eVA"/>
      <sheetName val="State Parks "/>
      <sheetName val="Hist Pres AJEs"/>
      <sheetName val="e-VA"/>
      <sheetName val="Blended-BS"/>
      <sheetName val="Blended-IS "/>
      <sheetName val="Blended-Cash Flow p.1 "/>
      <sheetName val="Blended-Cash Flow p.2 "/>
      <sheetName val="Inventory Fnt"/>
      <sheetName val="Accts Rec Fnt"/>
      <sheetName val="Fixed Asset Fnt"/>
      <sheetName val="Prizes Payable Fnt"/>
      <sheetName val="Cont Cap Fnt"/>
      <sheetName val="Ent Flux - Balance Sheet"/>
      <sheetName val="Ent Flux - Income Statement"/>
      <sheetName val="GFOA comment-GASBS 31"/>
      <sheetName val="Segment Fnt-don't use"/>
      <sheetName val="CAFR - Ent Cash Flow page 3"/>
      <sheetName val="ABC Recon BFB"/>
      <sheetName val="State Parks &amp;VS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2"/>
  <sheetViews>
    <sheetView showGridLines="0" tabSelected="1" zoomScaleNormal="100" workbookViewId="0">
      <pane ySplit="6" topLeftCell="A7" activePane="bottomLeft" state="frozen"/>
      <selection pane="bottomLeft" activeCell="C1" sqref="C1:E1"/>
    </sheetView>
  </sheetViews>
  <sheetFormatPr defaultColWidth="9.140625" defaultRowHeight="12.75"/>
  <cols>
    <col min="1" max="1" width="9.140625" style="29"/>
    <col min="2" max="2" width="21.85546875" style="48" customWidth="1"/>
    <col min="3" max="3" width="58.140625" style="29" customWidth="1"/>
    <col min="4" max="4" width="2.5703125" style="29" customWidth="1"/>
    <col min="5" max="5" width="15.5703125" style="32" customWidth="1"/>
    <col min="6" max="16384" width="9.140625" style="29"/>
  </cols>
  <sheetData>
    <row r="1" spans="1:6">
      <c r="A1" s="95" t="s">
        <v>269</v>
      </c>
      <c r="B1" s="96"/>
      <c r="C1" s="97"/>
      <c r="D1" s="97"/>
      <c r="E1" s="97"/>
    </row>
    <row r="2" spans="1:6">
      <c r="A2" s="95" t="s">
        <v>270</v>
      </c>
      <c r="B2" s="96"/>
      <c r="C2" s="98" t="str">
        <f>IF(C1&gt;0,VLOOKUP($C1,'State Agencies 070824'!$B:$D,3,FALSE),"")</f>
        <v/>
      </c>
      <c r="D2" s="98"/>
      <c r="E2" s="98"/>
    </row>
    <row r="3" spans="1:6">
      <c r="A3" s="95" t="s">
        <v>271</v>
      </c>
      <c r="B3" s="96"/>
      <c r="C3" s="99"/>
      <c r="D3" s="99"/>
      <c r="E3" s="99"/>
    </row>
    <row r="4" spans="1:6">
      <c r="A4" s="95" t="s">
        <v>272</v>
      </c>
      <c r="B4" s="96"/>
      <c r="C4" s="100"/>
      <c r="D4" s="100"/>
      <c r="E4" s="100"/>
    </row>
    <row r="5" spans="1:6">
      <c r="A5" s="95" t="s">
        <v>273</v>
      </c>
      <c r="B5" s="96"/>
      <c r="C5" s="99"/>
      <c r="D5" s="99"/>
      <c r="E5" s="99"/>
    </row>
    <row r="6" spans="1:6">
      <c r="A6" s="95" t="s">
        <v>274</v>
      </c>
      <c r="B6" s="96"/>
      <c r="C6" s="101"/>
      <c r="D6" s="101"/>
      <c r="E6" s="101"/>
    </row>
    <row r="7" spans="1:6">
      <c r="A7" s="30"/>
      <c r="B7" s="29"/>
      <c r="C7" s="31"/>
    </row>
    <row r="8" spans="1:6" s="37" customFormat="1">
      <c r="A8" s="33"/>
      <c r="B8" s="34"/>
      <c r="C8" s="33"/>
      <c r="D8" s="35"/>
      <c r="E8" s="36"/>
    </row>
    <row r="9" spans="1:6" s="37" customFormat="1">
      <c r="A9" s="94" t="s">
        <v>4</v>
      </c>
      <c r="B9" s="94"/>
      <c r="C9" s="94"/>
      <c r="D9" s="94"/>
      <c r="E9" s="94"/>
    </row>
    <row r="10" spans="1:6" s="37" customFormat="1">
      <c r="A10" s="94" t="s">
        <v>579</v>
      </c>
      <c r="B10" s="94"/>
      <c r="C10" s="94"/>
      <c r="D10" s="94"/>
      <c r="E10" s="94"/>
    </row>
    <row r="11" spans="1:6" s="37" customFormat="1">
      <c r="A11" s="33"/>
      <c r="B11" s="34"/>
      <c r="C11" s="33"/>
      <c r="D11" s="35"/>
      <c r="E11" s="36"/>
    </row>
    <row r="12" spans="1:6" s="37" customFormat="1">
      <c r="B12" s="38"/>
      <c r="C12" s="39"/>
      <c r="D12" s="40"/>
      <c r="E12" s="36"/>
      <c r="F12" s="35"/>
    </row>
    <row r="13" spans="1:6">
      <c r="A13" s="91" t="s">
        <v>611</v>
      </c>
      <c r="B13" s="91"/>
      <c r="C13" s="91"/>
      <c r="E13" s="13"/>
    </row>
    <row r="14" spans="1:6">
      <c r="A14" s="91" t="s">
        <v>612</v>
      </c>
      <c r="B14" s="91"/>
      <c r="C14" s="91"/>
      <c r="E14" s="13"/>
    </row>
    <row r="15" spans="1:6">
      <c r="A15" s="91" t="s">
        <v>613</v>
      </c>
      <c r="B15" s="91"/>
      <c r="C15" s="91"/>
      <c r="E15" s="13"/>
    </row>
    <row r="16" spans="1:6">
      <c r="A16" s="91" t="s">
        <v>614</v>
      </c>
      <c r="B16" s="91"/>
      <c r="C16" s="91"/>
      <c r="E16" s="13"/>
    </row>
    <row r="17" spans="1:6">
      <c r="A17" s="91" t="s">
        <v>615</v>
      </c>
      <c r="B17" s="91"/>
      <c r="C17" s="91"/>
      <c r="E17" s="13"/>
    </row>
    <row r="18" spans="1:6">
      <c r="A18" s="91" t="s">
        <v>616</v>
      </c>
      <c r="B18" s="91"/>
      <c r="C18" s="91"/>
      <c r="E18" s="13"/>
    </row>
    <row r="19" spans="1:6">
      <c r="B19" s="42"/>
      <c r="E19" s="43"/>
    </row>
    <row r="20" spans="1:6" s="37" customFormat="1">
      <c r="A20" s="41"/>
      <c r="B20" s="29" t="s">
        <v>110</v>
      </c>
      <c r="C20" s="44"/>
      <c r="D20" s="40"/>
      <c r="E20" s="45">
        <f>SUM(E13:E18)</f>
        <v>0</v>
      </c>
      <c r="F20" s="35"/>
    </row>
    <row r="21" spans="1:6">
      <c r="B21" s="42"/>
      <c r="E21" s="43"/>
    </row>
    <row r="22" spans="1:6">
      <c r="B22" s="42"/>
      <c r="E22" s="43"/>
    </row>
    <row r="23" spans="1:6">
      <c r="A23" s="41" t="s">
        <v>2</v>
      </c>
      <c r="B23" s="42"/>
      <c r="E23" s="43"/>
    </row>
    <row r="24" spans="1:6">
      <c r="B24" s="92" t="s">
        <v>3</v>
      </c>
      <c r="C24" s="93"/>
      <c r="E24" s="13"/>
    </row>
    <row r="25" spans="1:6">
      <c r="A25" s="41"/>
      <c r="B25" s="42"/>
      <c r="E25" s="43"/>
    </row>
    <row r="26" spans="1:6">
      <c r="A26" s="41" t="s">
        <v>129</v>
      </c>
      <c r="B26" s="29"/>
      <c r="E26" s="46">
        <f>E20-E24</f>
        <v>0</v>
      </c>
    </row>
    <row r="27" spans="1:6">
      <c r="A27" s="41"/>
      <c r="B27" s="29"/>
      <c r="E27" s="47"/>
    </row>
    <row r="28" spans="1:6">
      <c r="A28" s="41" t="s">
        <v>0</v>
      </c>
      <c r="B28" s="42"/>
      <c r="E28" s="43"/>
    </row>
    <row r="29" spans="1:6">
      <c r="A29" s="102" t="s">
        <v>169</v>
      </c>
      <c r="B29" s="103"/>
      <c r="C29" s="104"/>
      <c r="E29" s="13"/>
    </row>
    <row r="30" spans="1:6">
      <c r="A30" s="105"/>
      <c r="B30" s="106"/>
      <c r="C30" s="106"/>
      <c r="E30" s="13"/>
    </row>
    <row r="31" spans="1:6">
      <c r="A31" s="105"/>
      <c r="B31" s="106"/>
      <c r="C31" s="106"/>
      <c r="E31" s="13"/>
    </row>
    <row r="32" spans="1:6">
      <c r="A32" s="105"/>
      <c r="B32" s="106"/>
      <c r="C32" s="106"/>
      <c r="E32" s="13"/>
    </row>
    <row r="33" spans="1:5">
      <c r="A33" s="107"/>
      <c r="B33" s="108"/>
      <c r="C33" s="108"/>
      <c r="E33" s="13"/>
    </row>
    <row r="34" spans="1:5">
      <c r="A34" s="107"/>
      <c r="B34" s="108"/>
      <c r="C34" s="108"/>
      <c r="E34" s="13"/>
    </row>
    <row r="35" spans="1:5">
      <c r="A35" s="107"/>
      <c r="B35" s="108"/>
      <c r="C35" s="108"/>
      <c r="E35" s="13"/>
    </row>
    <row r="36" spans="1:5">
      <c r="A36" s="107"/>
      <c r="B36" s="108"/>
      <c r="C36" s="108"/>
      <c r="E36" s="13"/>
    </row>
    <row r="37" spans="1:5">
      <c r="A37" s="107"/>
      <c r="B37" s="108"/>
      <c r="C37" s="108"/>
      <c r="E37" s="13"/>
    </row>
    <row r="38" spans="1:5" ht="13.5" thickBot="1">
      <c r="B38" s="42"/>
      <c r="C38" s="48" t="s">
        <v>1</v>
      </c>
      <c r="E38" s="49">
        <f>SUM(E29:E37)</f>
        <v>0</v>
      </c>
    </row>
    <row r="39" spans="1:5" ht="13.5" thickBot="1">
      <c r="B39" s="29"/>
      <c r="C39" s="50" t="s">
        <v>115</v>
      </c>
      <c r="D39" s="51"/>
      <c r="E39" s="52">
        <f>IF(SUM(E29:E37)=E26,SUM(E29:E37),"Error")</f>
        <v>0</v>
      </c>
    </row>
    <row r="40" spans="1:5" ht="13.5" thickTop="1">
      <c r="B40" s="42"/>
    </row>
    <row r="41" spans="1:5">
      <c r="B41" s="42"/>
    </row>
    <row r="42" spans="1:5">
      <c r="B42" s="42"/>
    </row>
  </sheetData>
  <sheetProtection algorithmName="SHA-512" hashValue="j+Uwt+C1vtrs+zrqp+X0vFALpESxT15dPs4LXhjQA6yz6ayUlJcSccVpMOvVOwyIp2ys/TUr50wfH6IUK2orUw==" saltValue="q2syKxye8XX9PhzhW/kdEw==" spinCount="100000" sheet="1" objects="1" scenarios="1" selectLockedCells="1"/>
  <mergeCells count="30">
    <mergeCell ref="A29:C29"/>
    <mergeCell ref="A30:C30"/>
    <mergeCell ref="A31:C31"/>
    <mergeCell ref="A32:C32"/>
    <mergeCell ref="A37:C37"/>
    <mergeCell ref="A33:C33"/>
    <mergeCell ref="A34:C34"/>
    <mergeCell ref="A35:C35"/>
    <mergeCell ref="A36:C36"/>
    <mergeCell ref="B24:C24"/>
    <mergeCell ref="A9:E9"/>
    <mergeCell ref="A10:E10"/>
    <mergeCell ref="A1:B1"/>
    <mergeCell ref="A2:B2"/>
    <mergeCell ref="A3:B3"/>
    <mergeCell ref="A4:B4"/>
    <mergeCell ref="A5:B5"/>
    <mergeCell ref="A6:B6"/>
    <mergeCell ref="C1:E1"/>
    <mergeCell ref="C2:E2"/>
    <mergeCell ref="C3:E3"/>
    <mergeCell ref="C4:E4"/>
    <mergeCell ref="C5:E5"/>
    <mergeCell ref="C6:E6"/>
    <mergeCell ref="A13:C13"/>
    <mergeCell ref="A14:C14"/>
    <mergeCell ref="A15:C15"/>
    <mergeCell ref="A16:C16"/>
    <mergeCell ref="A17:C17"/>
    <mergeCell ref="A18:C18"/>
  </mergeCells>
  <phoneticPr fontId="10" type="noConversion"/>
  <dataValidations xWindow="633" yWindow="215" count="6">
    <dataValidation type="whole" allowBlank="1" showInputMessage="1" showErrorMessage="1" error="Round amounts to the nearest dollar" sqref="E20 E26" xr:uid="{00000000-0002-0000-0000-000000000000}">
      <formula1>-99999999999999</formula1>
      <formula2>999999999999999</formula2>
    </dataValidation>
    <dataValidation type="whole" allowBlank="1" showInputMessage="1" showErrorMessage="1" sqref="E38" xr:uid="{00000000-0002-0000-0000-000001000000}">
      <formula1>-9999999999999</formula1>
      <formula2>9999999999999</formula2>
    </dataValidation>
    <dataValidation type="whole" allowBlank="1" showInputMessage="1" showErrorMessage="1" error="Enter a whole number" sqref="E29:E37 E24" xr:uid="{00000000-0002-0000-0000-000002000000}">
      <formula1>-99999999999999</formula1>
      <formula2>999999999999999</formula2>
    </dataValidation>
    <dataValidation type="whole" allowBlank="1" showInputMessage="1" showErrorMessage="1" error="Enter a whole number." sqref="E13:E18" xr:uid="{00000000-0002-0000-0000-000003000000}">
      <formula1>-999999999999999</formula1>
      <formula2>99999999999999900000</formula2>
    </dataValidation>
    <dataValidation type="date" allowBlank="1" showInputMessage="1" showErrorMessage="1" error="Please enter a valid date." sqref="C6:E6" xr:uid="{7C61674A-D9E9-4F46-B6E7-D84C6B4D9591}">
      <formula1>45493</formula1>
      <formula2>45747</formula2>
    </dataValidation>
    <dataValidation type="textLength" allowBlank="1" showInputMessage="1" showErrorMessage="1" error="Please enter a 10-digit phone number." sqref="C4:E4" xr:uid="{D3F3E873-E707-4DC3-960E-EDD48FD2514F}">
      <formula1>10</formula1>
      <formula2>10</formula2>
    </dataValidation>
  </dataValidations>
  <pageMargins left="0.75" right="0.5" top="1" bottom="1" header="0.25" footer="0.5"/>
  <pageSetup scale="88" orientation="portrait" r:id="rId1"/>
  <headerFooter>
    <oddHeader>&amp;C&amp;"Times New Roman,Bold"&amp;11Attachment CU5
&amp;A</oddHeader>
    <oddFooter>&amp;L&amp;"Times New Roman,Regular"&amp;F
&amp;A&amp;R&amp;"Times New Roman,Regular"Attachment CU5 - &amp;A - Page &amp;P
&amp;D</oddFooter>
  </headerFooter>
  <ignoredErrors>
    <ignoredError sqref="E26" emptyCellReference="1"/>
  </ignoredErrors>
  <extLst>
    <ext xmlns:x14="http://schemas.microsoft.com/office/spreadsheetml/2009/9/main" uri="{CCE6A557-97BC-4b89-ADB6-D9C93CAAB3DF}">
      <x14:dataValidations xmlns:xm="http://schemas.microsoft.com/office/excel/2006/main" xWindow="633" yWindow="215" count="1">
        <x14:dataValidation type="list" allowBlank="1" showErrorMessage="1" error="Enter Only the Component Unit Number per the Attachment CU-5 Instructions" prompt="Enter Only the Component Unit Number per the Attachment CU-5 Instructions" xr:uid="{00000000-0002-0000-0000-000004000000}">
          <x14:formula1>
            <xm:f>'State Agencies 070824'!$B$158:$B$188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6"/>
  <sheetViews>
    <sheetView zoomScale="90" zoomScaleNormal="90"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D183" sqref="D183"/>
    </sheetView>
  </sheetViews>
  <sheetFormatPr defaultColWidth="9.140625" defaultRowHeight="11.25"/>
  <cols>
    <col min="1" max="1" width="4.28515625" style="5" bestFit="1" customWidth="1"/>
    <col min="2" max="2" width="6.28515625" style="5" bestFit="1" customWidth="1"/>
    <col min="3" max="3" width="9.140625" style="12" customWidth="1"/>
    <col min="4" max="4" width="81.7109375" style="1" bestFit="1" customWidth="1"/>
    <col min="5" max="5" width="9.140625" style="22"/>
    <col min="6" max="6" width="9.140625" style="23"/>
    <col min="7" max="7" width="4.140625" style="1" customWidth="1"/>
    <col min="8" max="8" width="6.28515625" style="5" bestFit="1" customWidth="1"/>
    <col min="9" max="9" width="9.140625" style="12" customWidth="1"/>
    <col min="10" max="10" width="81.7109375" style="1" bestFit="1" customWidth="1"/>
    <col min="11" max="11" width="9.140625" style="22"/>
    <col min="12" max="12" width="9.140625" style="23"/>
    <col min="13" max="16384" width="9.140625" style="1"/>
  </cols>
  <sheetData>
    <row r="1" spans="1:12" s="27" customFormat="1" ht="12.75">
      <c r="A1" s="109" t="s">
        <v>580</v>
      </c>
      <c r="B1" s="109"/>
      <c r="C1" s="109"/>
      <c r="D1" s="109"/>
      <c r="E1" s="109"/>
      <c r="F1" s="109"/>
      <c r="H1" s="25" t="s">
        <v>581</v>
      </c>
      <c r="I1" s="25"/>
      <c r="J1" s="25"/>
      <c r="K1" s="25"/>
      <c r="L1" s="25"/>
    </row>
    <row r="2" spans="1:12" s="3" customFormat="1" ht="21">
      <c r="A2" s="2" t="s">
        <v>201</v>
      </c>
      <c r="B2" s="53" t="s">
        <v>171</v>
      </c>
      <c r="C2" s="54" t="s">
        <v>172</v>
      </c>
      <c r="D2" s="55" t="s">
        <v>173</v>
      </c>
      <c r="E2" s="56" t="s">
        <v>220</v>
      </c>
      <c r="F2" s="57" t="s">
        <v>221</v>
      </c>
      <c r="H2" s="53" t="s">
        <v>171</v>
      </c>
      <c r="I2" s="54" t="s">
        <v>172</v>
      </c>
      <c r="J2" s="55" t="s">
        <v>173</v>
      </c>
      <c r="K2" s="56" t="s">
        <v>220</v>
      </c>
      <c r="L2" s="57" t="s">
        <v>221</v>
      </c>
    </row>
    <row r="3" spans="1:12">
      <c r="A3" s="58" t="s">
        <v>202</v>
      </c>
      <c r="B3" s="14" t="s">
        <v>275</v>
      </c>
      <c r="C3" s="14">
        <v>10000</v>
      </c>
      <c r="D3" s="4" t="s">
        <v>174</v>
      </c>
      <c r="E3" s="6">
        <v>100</v>
      </c>
      <c r="F3" s="6">
        <v>10000</v>
      </c>
      <c r="H3" s="14" t="s">
        <v>275</v>
      </c>
      <c r="I3" s="14">
        <v>10000</v>
      </c>
      <c r="J3" s="4" t="s">
        <v>174</v>
      </c>
      <c r="K3" s="6">
        <v>100</v>
      </c>
      <c r="L3" s="6">
        <v>10000</v>
      </c>
    </row>
    <row r="4" spans="1:12">
      <c r="A4" s="58" t="s">
        <v>202</v>
      </c>
      <c r="B4" s="14" t="s">
        <v>276</v>
      </c>
      <c r="C4" s="14">
        <v>10100</v>
      </c>
      <c r="D4" s="4" t="s">
        <v>5</v>
      </c>
      <c r="E4" s="6">
        <v>101</v>
      </c>
      <c r="F4" s="6">
        <v>10100</v>
      </c>
      <c r="H4" s="6" t="s">
        <v>540</v>
      </c>
      <c r="I4" s="6"/>
      <c r="J4" s="11" t="s">
        <v>164</v>
      </c>
      <c r="K4" s="6"/>
      <c r="L4" s="6"/>
    </row>
    <row r="5" spans="1:12">
      <c r="A5" s="58" t="s">
        <v>202</v>
      </c>
      <c r="B5" s="14" t="s">
        <v>277</v>
      </c>
      <c r="C5" s="14">
        <v>10300</v>
      </c>
      <c r="D5" s="4" t="s">
        <v>6</v>
      </c>
      <c r="E5" s="6">
        <v>111</v>
      </c>
      <c r="F5" s="6">
        <v>11100</v>
      </c>
      <c r="H5" s="6" t="s">
        <v>541</v>
      </c>
      <c r="I5" s="6"/>
      <c r="J5" s="11" t="s">
        <v>111</v>
      </c>
      <c r="K5" s="6"/>
      <c r="L5" s="6"/>
    </row>
    <row r="6" spans="1:12">
      <c r="A6" s="58" t="s">
        <v>202</v>
      </c>
      <c r="B6" s="14" t="s">
        <v>278</v>
      </c>
      <c r="C6" s="14">
        <v>10500</v>
      </c>
      <c r="D6" s="4" t="s">
        <v>138</v>
      </c>
      <c r="E6" s="6">
        <v>101</v>
      </c>
      <c r="F6" s="6">
        <v>10100</v>
      </c>
      <c r="H6" s="6" t="s">
        <v>542</v>
      </c>
      <c r="I6" s="6"/>
      <c r="J6" s="11" t="s">
        <v>112</v>
      </c>
      <c r="K6" s="6"/>
      <c r="L6" s="6"/>
    </row>
    <row r="7" spans="1:12">
      <c r="A7" s="58" t="s">
        <v>202</v>
      </c>
      <c r="B7" s="14" t="s">
        <v>279</v>
      </c>
      <c r="C7" s="14">
        <v>10700</v>
      </c>
      <c r="D7" s="4" t="s">
        <v>7</v>
      </c>
      <c r="E7" s="6">
        <v>107</v>
      </c>
      <c r="F7" s="6">
        <v>10700</v>
      </c>
      <c r="H7" s="6" t="s">
        <v>543</v>
      </c>
      <c r="I7" s="16"/>
      <c r="J7" s="7" t="s">
        <v>165</v>
      </c>
      <c r="K7" s="6"/>
      <c r="L7" s="6"/>
    </row>
    <row r="8" spans="1:12">
      <c r="A8" s="58" t="s">
        <v>202</v>
      </c>
      <c r="B8" s="14" t="s">
        <v>280</v>
      </c>
      <c r="C8" s="14">
        <v>10800</v>
      </c>
      <c r="D8" s="4" t="s">
        <v>8</v>
      </c>
      <c r="E8" s="6">
        <v>107</v>
      </c>
      <c r="F8" s="6">
        <v>10700</v>
      </c>
      <c r="H8" s="6" t="s">
        <v>544</v>
      </c>
      <c r="I8" s="16"/>
      <c r="J8" s="7" t="s">
        <v>114</v>
      </c>
      <c r="K8" s="6"/>
      <c r="L8" s="6"/>
    </row>
    <row r="9" spans="1:12">
      <c r="A9" s="58" t="s">
        <v>202</v>
      </c>
      <c r="B9" s="14" t="s">
        <v>281</v>
      </c>
      <c r="C9" s="14">
        <v>10900</v>
      </c>
      <c r="D9" s="4" t="s">
        <v>139</v>
      </c>
      <c r="E9" s="6">
        <v>109</v>
      </c>
      <c r="F9" s="6">
        <v>10900</v>
      </c>
      <c r="H9" s="6" t="s">
        <v>545</v>
      </c>
      <c r="I9" s="6"/>
      <c r="J9" s="11" t="s">
        <v>119</v>
      </c>
      <c r="K9" s="6"/>
      <c r="L9" s="6"/>
    </row>
    <row r="10" spans="1:12">
      <c r="A10" s="58" t="s">
        <v>202</v>
      </c>
      <c r="B10" s="14" t="s">
        <v>282</v>
      </c>
      <c r="C10" s="14">
        <v>11000</v>
      </c>
      <c r="D10" s="4" t="s">
        <v>140</v>
      </c>
      <c r="E10" s="6">
        <v>110</v>
      </c>
      <c r="F10" s="6">
        <v>11000</v>
      </c>
      <c r="H10" s="6" t="s">
        <v>546</v>
      </c>
      <c r="I10" s="6"/>
      <c r="J10" s="7" t="s">
        <v>121</v>
      </c>
      <c r="K10" s="6"/>
      <c r="L10" s="6"/>
    </row>
    <row r="11" spans="1:12">
      <c r="A11" s="58" t="s">
        <v>202</v>
      </c>
      <c r="B11" s="14" t="s">
        <v>283</v>
      </c>
      <c r="C11" s="14">
        <v>11100</v>
      </c>
      <c r="D11" s="4" t="s">
        <v>9</v>
      </c>
      <c r="E11" s="6">
        <v>111</v>
      </c>
      <c r="F11" s="6">
        <v>11100</v>
      </c>
      <c r="H11" s="6" t="s">
        <v>547</v>
      </c>
      <c r="I11" s="6"/>
      <c r="J11" s="11" t="s">
        <v>208</v>
      </c>
      <c r="K11" s="6"/>
      <c r="L11" s="6"/>
    </row>
    <row r="12" spans="1:12">
      <c r="A12" s="58" t="s">
        <v>202</v>
      </c>
      <c r="B12" s="14" t="s">
        <v>284</v>
      </c>
      <c r="C12" s="14">
        <v>11200</v>
      </c>
      <c r="D12" s="4" t="s">
        <v>10</v>
      </c>
      <c r="E12" s="6">
        <v>111</v>
      </c>
      <c r="F12" s="6">
        <v>11100</v>
      </c>
      <c r="H12" s="14" t="s">
        <v>276</v>
      </c>
      <c r="I12" s="14">
        <v>10100</v>
      </c>
      <c r="J12" s="4" t="s">
        <v>5</v>
      </c>
      <c r="K12" s="6">
        <v>101</v>
      </c>
      <c r="L12" s="6">
        <v>10100</v>
      </c>
    </row>
    <row r="13" spans="1:12">
      <c r="A13" s="58" t="s">
        <v>202</v>
      </c>
      <c r="B13" s="14" t="s">
        <v>285</v>
      </c>
      <c r="C13" s="14">
        <v>11300</v>
      </c>
      <c r="D13" s="4" t="s">
        <v>11</v>
      </c>
      <c r="E13" s="6">
        <v>111</v>
      </c>
      <c r="F13" s="6">
        <v>11100</v>
      </c>
      <c r="H13" s="14" t="s">
        <v>548</v>
      </c>
      <c r="I13" s="14"/>
      <c r="J13" s="4" t="s">
        <v>122</v>
      </c>
      <c r="K13" s="6"/>
      <c r="L13" s="6"/>
    </row>
    <row r="14" spans="1:12">
      <c r="A14" s="58" t="s">
        <v>202</v>
      </c>
      <c r="B14" s="14" t="s">
        <v>286</v>
      </c>
      <c r="C14" s="14">
        <v>11400</v>
      </c>
      <c r="D14" s="4" t="s">
        <v>12</v>
      </c>
      <c r="E14" s="6">
        <v>111</v>
      </c>
      <c r="F14" s="6">
        <v>11100</v>
      </c>
      <c r="H14" s="6" t="s">
        <v>549</v>
      </c>
      <c r="I14" s="16"/>
      <c r="J14" s="7" t="s">
        <v>166</v>
      </c>
      <c r="K14" s="6"/>
      <c r="L14" s="6"/>
    </row>
    <row r="15" spans="1:12">
      <c r="A15" s="58" t="s">
        <v>202</v>
      </c>
      <c r="B15" s="14" t="s">
        <v>287</v>
      </c>
      <c r="C15" s="14">
        <v>11500</v>
      </c>
      <c r="D15" s="4" t="s">
        <v>222</v>
      </c>
      <c r="E15" s="6">
        <v>111</v>
      </c>
      <c r="F15" s="6">
        <v>11100</v>
      </c>
      <c r="H15" s="6" t="s">
        <v>550</v>
      </c>
      <c r="I15" s="6"/>
      <c r="J15" s="11" t="s">
        <v>268</v>
      </c>
      <c r="K15" s="6"/>
      <c r="L15" s="6"/>
    </row>
    <row r="16" spans="1:12">
      <c r="A16" s="58" t="s">
        <v>202</v>
      </c>
      <c r="B16" s="14" t="s">
        <v>288</v>
      </c>
      <c r="C16" s="14">
        <v>11600</v>
      </c>
      <c r="D16" s="4" t="s">
        <v>13</v>
      </c>
      <c r="E16" s="6">
        <v>111</v>
      </c>
      <c r="F16" s="6">
        <v>11100</v>
      </c>
      <c r="H16" s="6" t="s">
        <v>551</v>
      </c>
      <c r="I16" s="6"/>
      <c r="J16" s="11" t="s">
        <v>209</v>
      </c>
      <c r="K16" s="6"/>
      <c r="L16" s="6"/>
    </row>
    <row r="17" spans="1:12">
      <c r="A17" s="58" t="s">
        <v>202</v>
      </c>
      <c r="B17" s="14" t="s">
        <v>289</v>
      </c>
      <c r="C17" s="14">
        <v>11700</v>
      </c>
      <c r="D17" s="4" t="s">
        <v>14</v>
      </c>
      <c r="E17" s="6">
        <v>117</v>
      </c>
      <c r="F17" s="6">
        <v>11700</v>
      </c>
      <c r="H17" s="6" t="s">
        <v>552</v>
      </c>
      <c r="I17" s="6"/>
      <c r="J17" s="11" t="s">
        <v>123</v>
      </c>
      <c r="K17" s="6"/>
      <c r="L17" s="6"/>
    </row>
    <row r="18" spans="1:12">
      <c r="A18" s="58" t="s">
        <v>202</v>
      </c>
      <c r="B18" s="14" t="s">
        <v>290</v>
      </c>
      <c r="C18" s="14">
        <v>11900</v>
      </c>
      <c r="D18" s="4" t="s">
        <v>175</v>
      </c>
      <c r="E18" s="6">
        <v>119</v>
      </c>
      <c r="F18" s="6">
        <v>11900</v>
      </c>
      <c r="H18" s="6" t="s">
        <v>553</v>
      </c>
      <c r="I18" s="6"/>
      <c r="J18" s="11" t="s">
        <v>124</v>
      </c>
      <c r="K18" s="6"/>
      <c r="L18" s="6"/>
    </row>
    <row r="19" spans="1:12">
      <c r="A19" s="58" t="s">
        <v>202</v>
      </c>
      <c r="B19" s="14" t="s">
        <v>291</v>
      </c>
      <c r="C19" s="14">
        <v>12100</v>
      </c>
      <c r="D19" s="4" t="s">
        <v>15</v>
      </c>
      <c r="E19" s="6">
        <v>119</v>
      </c>
      <c r="F19" s="6">
        <v>11900</v>
      </c>
      <c r="H19" s="6" t="s">
        <v>554</v>
      </c>
      <c r="I19" s="6"/>
      <c r="J19" s="11" t="s">
        <v>125</v>
      </c>
      <c r="K19" s="6"/>
      <c r="L19" s="6"/>
    </row>
    <row r="20" spans="1:12">
      <c r="A20" s="58" t="s">
        <v>202</v>
      </c>
      <c r="B20" s="14" t="s">
        <v>292</v>
      </c>
      <c r="C20" s="14">
        <v>12200</v>
      </c>
      <c r="D20" s="4" t="s">
        <v>16</v>
      </c>
      <c r="E20" s="6">
        <v>122</v>
      </c>
      <c r="F20" s="6">
        <v>12200</v>
      </c>
      <c r="H20" s="14" t="s">
        <v>555</v>
      </c>
      <c r="I20" s="14"/>
      <c r="J20" s="4" t="s">
        <v>200</v>
      </c>
      <c r="K20" s="6"/>
      <c r="L20" s="6"/>
    </row>
    <row r="21" spans="1:12">
      <c r="A21" s="58" t="s">
        <v>202</v>
      </c>
      <c r="B21" s="14" t="s">
        <v>293</v>
      </c>
      <c r="C21" s="14">
        <v>12300</v>
      </c>
      <c r="D21" s="4" t="s">
        <v>17</v>
      </c>
      <c r="E21" s="6">
        <v>123</v>
      </c>
      <c r="F21" s="6">
        <v>12300</v>
      </c>
      <c r="H21" s="6" t="s">
        <v>556</v>
      </c>
      <c r="I21" s="16"/>
      <c r="J21" s="7" t="s">
        <v>127</v>
      </c>
      <c r="K21" s="6"/>
      <c r="L21" s="6"/>
    </row>
    <row r="22" spans="1:12">
      <c r="A22" s="58" t="s">
        <v>202</v>
      </c>
      <c r="B22" s="14" t="s">
        <v>294</v>
      </c>
      <c r="C22" s="14">
        <v>12500</v>
      </c>
      <c r="D22" s="4" t="s">
        <v>18</v>
      </c>
      <c r="E22" s="6">
        <v>111</v>
      </c>
      <c r="F22" s="6">
        <v>11100</v>
      </c>
      <c r="H22" s="6" t="s">
        <v>557</v>
      </c>
      <c r="I22" s="6"/>
      <c r="J22" s="11" t="s">
        <v>126</v>
      </c>
      <c r="K22" s="6"/>
      <c r="L22" s="6"/>
    </row>
    <row r="23" spans="1:12">
      <c r="A23" s="58" t="s">
        <v>202</v>
      </c>
      <c r="B23" s="14" t="s">
        <v>295</v>
      </c>
      <c r="C23" s="14">
        <v>12700</v>
      </c>
      <c r="D23" s="4" t="s">
        <v>19</v>
      </c>
      <c r="E23" s="6">
        <v>127</v>
      </c>
      <c r="F23" s="6">
        <v>12700</v>
      </c>
      <c r="H23" s="6" t="s">
        <v>558</v>
      </c>
      <c r="I23" s="6"/>
      <c r="J23" s="11" t="s">
        <v>170</v>
      </c>
      <c r="K23" s="6"/>
      <c r="L23" s="6"/>
    </row>
    <row r="24" spans="1:12">
      <c r="A24" s="58" t="s">
        <v>202</v>
      </c>
      <c r="B24" s="14" t="s">
        <v>296</v>
      </c>
      <c r="C24" s="14">
        <v>12800</v>
      </c>
      <c r="D24" s="4" t="s">
        <v>617</v>
      </c>
      <c r="E24" s="6">
        <v>912</v>
      </c>
      <c r="F24" s="6">
        <v>91200</v>
      </c>
      <c r="H24" s="6" t="s">
        <v>559</v>
      </c>
      <c r="I24" s="6"/>
      <c r="J24" s="11" t="s">
        <v>560</v>
      </c>
      <c r="K24" s="6"/>
      <c r="L24" s="6"/>
    </row>
    <row r="25" spans="1:12">
      <c r="A25" s="58" t="s">
        <v>202</v>
      </c>
      <c r="B25" s="14" t="s">
        <v>297</v>
      </c>
      <c r="C25" s="14">
        <v>12900</v>
      </c>
      <c r="D25" s="4" t="s">
        <v>20</v>
      </c>
      <c r="E25" s="6">
        <v>129</v>
      </c>
      <c r="F25" s="6">
        <v>12900</v>
      </c>
      <c r="H25" s="6" t="s">
        <v>561</v>
      </c>
      <c r="I25" s="6"/>
      <c r="J25" s="11" t="s">
        <v>134</v>
      </c>
      <c r="K25" s="6"/>
      <c r="L25" s="6"/>
    </row>
    <row r="26" spans="1:12">
      <c r="A26" s="58" t="s">
        <v>202</v>
      </c>
      <c r="B26" s="14" t="s">
        <v>298</v>
      </c>
      <c r="C26" s="14">
        <v>13200</v>
      </c>
      <c r="D26" s="4" t="s">
        <v>135</v>
      </c>
      <c r="E26" s="6">
        <v>132</v>
      </c>
      <c r="F26" s="6">
        <v>13200</v>
      </c>
      <c r="H26" s="6" t="s">
        <v>562</v>
      </c>
      <c r="I26" s="6"/>
      <c r="J26" s="11" t="s">
        <v>199</v>
      </c>
      <c r="K26" s="6"/>
      <c r="L26" s="6"/>
    </row>
    <row r="27" spans="1:12">
      <c r="A27" s="58" t="s">
        <v>202</v>
      </c>
      <c r="B27" s="14" t="s">
        <v>299</v>
      </c>
      <c r="C27" s="14">
        <v>13300</v>
      </c>
      <c r="D27" s="4" t="s">
        <v>21</v>
      </c>
      <c r="E27" s="6">
        <v>133</v>
      </c>
      <c r="F27" s="6">
        <v>13300</v>
      </c>
      <c r="H27" s="6" t="s">
        <v>563</v>
      </c>
      <c r="I27" s="6"/>
      <c r="J27" s="11" t="s">
        <v>219</v>
      </c>
      <c r="K27" s="6"/>
      <c r="L27" s="6"/>
    </row>
    <row r="28" spans="1:12">
      <c r="A28" s="58" t="s">
        <v>202</v>
      </c>
      <c r="B28" s="14" t="s">
        <v>300</v>
      </c>
      <c r="C28" s="14">
        <v>13600</v>
      </c>
      <c r="D28" s="4" t="s">
        <v>22</v>
      </c>
      <c r="E28" s="6">
        <v>136</v>
      </c>
      <c r="F28" s="6">
        <v>13600</v>
      </c>
      <c r="H28" s="14" t="s">
        <v>277</v>
      </c>
      <c r="I28" s="14">
        <v>10300</v>
      </c>
      <c r="J28" s="4" t="s">
        <v>6</v>
      </c>
      <c r="K28" s="6">
        <v>111</v>
      </c>
      <c r="L28" s="6">
        <v>11100</v>
      </c>
    </row>
    <row r="29" spans="1:12">
      <c r="A29" s="58" t="s">
        <v>202</v>
      </c>
      <c r="B29" s="14" t="s">
        <v>301</v>
      </c>
      <c r="C29" s="14">
        <v>14000</v>
      </c>
      <c r="D29" s="4" t="s">
        <v>23</v>
      </c>
      <c r="E29" s="6">
        <v>140</v>
      </c>
      <c r="F29" s="6">
        <v>14000</v>
      </c>
      <c r="H29" s="14" t="s">
        <v>278</v>
      </c>
      <c r="I29" s="14">
        <v>10500</v>
      </c>
      <c r="J29" s="4" t="s">
        <v>138</v>
      </c>
      <c r="K29" s="6">
        <v>101</v>
      </c>
      <c r="L29" s="6">
        <v>10100</v>
      </c>
    </row>
    <row r="30" spans="1:12">
      <c r="A30" s="58" t="s">
        <v>202</v>
      </c>
      <c r="B30" s="14" t="s">
        <v>302</v>
      </c>
      <c r="C30" s="14">
        <v>14100</v>
      </c>
      <c r="D30" s="4" t="s">
        <v>176</v>
      </c>
      <c r="E30" s="6">
        <v>141</v>
      </c>
      <c r="F30" s="6">
        <v>14100</v>
      </c>
      <c r="H30" s="14" t="s">
        <v>279</v>
      </c>
      <c r="I30" s="14">
        <v>10700</v>
      </c>
      <c r="J30" s="4" t="s">
        <v>7</v>
      </c>
      <c r="K30" s="6">
        <v>107</v>
      </c>
      <c r="L30" s="6">
        <v>10700</v>
      </c>
    </row>
    <row r="31" spans="1:12">
      <c r="A31" s="58" t="s">
        <v>202</v>
      </c>
      <c r="B31" s="14" t="s">
        <v>303</v>
      </c>
      <c r="C31" s="14">
        <v>14200</v>
      </c>
      <c r="D31" s="4" t="s">
        <v>128</v>
      </c>
      <c r="E31" s="6">
        <v>107</v>
      </c>
      <c r="F31" s="6">
        <v>10700</v>
      </c>
      <c r="H31" s="14" t="s">
        <v>280</v>
      </c>
      <c r="I31" s="14">
        <v>10800</v>
      </c>
      <c r="J31" s="4" t="s">
        <v>8</v>
      </c>
      <c r="K31" s="6">
        <v>107</v>
      </c>
      <c r="L31" s="6">
        <v>10700</v>
      </c>
    </row>
    <row r="32" spans="1:12">
      <c r="A32" s="58" t="s">
        <v>202</v>
      </c>
      <c r="B32" s="14" t="s">
        <v>304</v>
      </c>
      <c r="C32" s="14">
        <v>14300</v>
      </c>
      <c r="D32" s="4" t="s">
        <v>177</v>
      </c>
      <c r="E32" s="6">
        <v>141</v>
      </c>
      <c r="F32" s="6">
        <v>14100</v>
      </c>
      <c r="H32" s="14" t="s">
        <v>281</v>
      </c>
      <c r="I32" s="14">
        <v>10900</v>
      </c>
      <c r="J32" s="4" t="s">
        <v>139</v>
      </c>
      <c r="K32" s="6">
        <v>109</v>
      </c>
      <c r="L32" s="6">
        <v>10900</v>
      </c>
    </row>
    <row r="33" spans="1:12">
      <c r="A33" s="58" t="s">
        <v>202</v>
      </c>
      <c r="B33" s="14" t="s">
        <v>305</v>
      </c>
      <c r="C33" s="14">
        <v>14500</v>
      </c>
      <c r="D33" s="4" t="s">
        <v>582</v>
      </c>
      <c r="E33" s="6">
        <v>107</v>
      </c>
      <c r="F33" s="6">
        <v>10700</v>
      </c>
      <c r="H33" s="14" t="s">
        <v>282</v>
      </c>
      <c r="I33" s="14">
        <v>11000</v>
      </c>
      <c r="J33" s="4" t="s">
        <v>140</v>
      </c>
      <c r="K33" s="6">
        <v>110</v>
      </c>
      <c r="L33" s="6">
        <v>11000</v>
      </c>
    </row>
    <row r="34" spans="1:12">
      <c r="A34" s="58" t="s">
        <v>202</v>
      </c>
      <c r="B34" s="14" t="s">
        <v>306</v>
      </c>
      <c r="C34" s="14">
        <v>14600</v>
      </c>
      <c r="D34" s="4" t="s">
        <v>24</v>
      </c>
      <c r="E34" s="6">
        <v>146</v>
      </c>
      <c r="F34" s="6">
        <v>14600</v>
      </c>
      <c r="H34" s="14" t="s">
        <v>283</v>
      </c>
      <c r="I34" s="14">
        <v>11100</v>
      </c>
      <c r="J34" s="4" t="s">
        <v>9</v>
      </c>
      <c r="K34" s="6">
        <v>111</v>
      </c>
      <c r="L34" s="6">
        <v>11100</v>
      </c>
    </row>
    <row r="35" spans="1:12">
      <c r="A35" s="58" t="s">
        <v>202</v>
      </c>
      <c r="B35" s="14" t="s">
        <v>307</v>
      </c>
      <c r="C35" s="14">
        <v>14700</v>
      </c>
      <c r="D35" s="4" t="s">
        <v>130</v>
      </c>
      <c r="E35" s="6">
        <v>151</v>
      </c>
      <c r="F35" s="6">
        <v>15100</v>
      </c>
      <c r="H35" s="14" t="s">
        <v>284</v>
      </c>
      <c r="I35" s="14">
        <v>11200</v>
      </c>
      <c r="J35" s="4" t="s">
        <v>10</v>
      </c>
      <c r="K35" s="6">
        <v>111</v>
      </c>
      <c r="L35" s="6">
        <v>11100</v>
      </c>
    </row>
    <row r="36" spans="1:12">
      <c r="A36" s="58" t="s">
        <v>202</v>
      </c>
      <c r="B36" s="14" t="s">
        <v>309</v>
      </c>
      <c r="C36" s="14">
        <v>14800</v>
      </c>
      <c r="D36" s="4" t="s">
        <v>25</v>
      </c>
      <c r="E36" s="6">
        <v>148</v>
      </c>
      <c r="F36" s="6">
        <v>14800</v>
      </c>
      <c r="H36" s="14" t="s">
        <v>285</v>
      </c>
      <c r="I36" s="14">
        <v>11300</v>
      </c>
      <c r="J36" s="4" t="s">
        <v>11</v>
      </c>
      <c r="K36" s="6">
        <v>111</v>
      </c>
      <c r="L36" s="6">
        <v>11100</v>
      </c>
    </row>
    <row r="37" spans="1:12">
      <c r="A37" s="58" t="s">
        <v>202</v>
      </c>
      <c r="B37" s="14" t="s">
        <v>310</v>
      </c>
      <c r="C37" s="14">
        <v>14900</v>
      </c>
      <c r="D37" s="4" t="s">
        <v>26</v>
      </c>
      <c r="E37" s="6">
        <v>129</v>
      </c>
      <c r="F37" s="6">
        <v>12900</v>
      </c>
      <c r="H37" s="14" t="s">
        <v>286</v>
      </c>
      <c r="I37" s="14">
        <v>11400</v>
      </c>
      <c r="J37" s="4" t="s">
        <v>12</v>
      </c>
      <c r="K37" s="6">
        <v>111</v>
      </c>
      <c r="L37" s="6">
        <v>11100</v>
      </c>
    </row>
    <row r="38" spans="1:12">
      <c r="A38" s="58" t="s">
        <v>202</v>
      </c>
      <c r="B38" s="14" t="s">
        <v>308</v>
      </c>
      <c r="C38" s="14" t="s">
        <v>618</v>
      </c>
      <c r="D38" s="4" t="s">
        <v>27</v>
      </c>
      <c r="E38" s="6">
        <v>151</v>
      </c>
      <c r="F38" s="6">
        <v>15100</v>
      </c>
      <c r="H38" s="14" t="s">
        <v>287</v>
      </c>
      <c r="I38" s="14">
        <v>11500</v>
      </c>
      <c r="J38" s="4" t="s">
        <v>222</v>
      </c>
      <c r="K38" s="6">
        <v>111</v>
      </c>
      <c r="L38" s="6">
        <v>11100</v>
      </c>
    </row>
    <row r="39" spans="1:12">
      <c r="A39" s="58" t="s">
        <v>202</v>
      </c>
      <c r="B39" s="14" t="s">
        <v>311</v>
      </c>
      <c r="C39" s="14">
        <v>15200</v>
      </c>
      <c r="D39" s="4" t="s">
        <v>28</v>
      </c>
      <c r="E39" s="6">
        <v>152</v>
      </c>
      <c r="F39" s="6">
        <v>15200</v>
      </c>
      <c r="H39" s="14" t="s">
        <v>288</v>
      </c>
      <c r="I39" s="14">
        <v>11600</v>
      </c>
      <c r="J39" s="4" t="s">
        <v>13</v>
      </c>
      <c r="K39" s="6">
        <v>111</v>
      </c>
      <c r="L39" s="6">
        <v>11100</v>
      </c>
    </row>
    <row r="40" spans="1:12">
      <c r="A40" s="58" t="s">
        <v>202</v>
      </c>
      <c r="B40" s="14" t="s">
        <v>312</v>
      </c>
      <c r="C40" s="14">
        <v>15400</v>
      </c>
      <c r="D40" s="4" t="s">
        <v>29</v>
      </c>
      <c r="E40" s="6">
        <v>154</v>
      </c>
      <c r="F40" s="6">
        <v>15400</v>
      </c>
      <c r="H40" s="14" t="s">
        <v>289</v>
      </c>
      <c r="I40" s="14">
        <v>11700</v>
      </c>
      <c r="J40" s="4" t="s">
        <v>14</v>
      </c>
      <c r="K40" s="6">
        <v>117</v>
      </c>
      <c r="L40" s="6">
        <v>11700</v>
      </c>
    </row>
    <row r="41" spans="1:12">
      <c r="A41" s="58" t="s">
        <v>202</v>
      </c>
      <c r="B41" s="14" t="s">
        <v>313</v>
      </c>
      <c r="C41" s="14">
        <v>15500</v>
      </c>
      <c r="D41" s="4" t="s">
        <v>30</v>
      </c>
      <c r="E41" s="6">
        <v>152</v>
      </c>
      <c r="F41" s="6">
        <v>15200</v>
      </c>
      <c r="H41" s="14" t="s">
        <v>290</v>
      </c>
      <c r="I41" s="14">
        <v>11900</v>
      </c>
      <c r="J41" s="4" t="s">
        <v>175</v>
      </c>
      <c r="K41" s="6">
        <v>119</v>
      </c>
      <c r="L41" s="6">
        <v>11900</v>
      </c>
    </row>
    <row r="42" spans="1:12">
      <c r="A42" s="58" t="s">
        <v>202</v>
      </c>
      <c r="B42" s="14" t="s">
        <v>314</v>
      </c>
      <c r="C42" s="14">
        <v>15600</v>
      </c>
      <c r="D42" s="4" t="s">
        <v>31</v>
      </c>
      <c r="E42" s="6">
        <v>156</v>
      </c>
      <c r="F42" s="6">
        <v>15600</v>
      </c>
      <c r="H42" s="14" t="s">
        <v>291</v>
      </c>
      <c r="I42" s="14">
        <v>12100</v>
      </c>
      <c r="J42" s="4" t="s">
        <v>15</v>
      </c>
      <c r="K42" s="6">
        <v>119</v>
      </c>
      <c r="L42" s="6">
        <v>11900</v>
      </c>
    </row>
    <row r="43" spans="1:12">
      <c r="A43" s="58" t="s">
        <v>202</v>
      </c>
      <c r="B43" s="14" t="s">
        <v>315</v>
      </c>
      <c r="C43" s="14">
        <v>15700</v>
      </c>
      <c r="D43" s="4" t="s">
        <v>32</v>
      </c>
      <c r="E43" s="6">
        <v>157</v>
      </c>
      <c r="F43" s="6">
        <v>15700</v>
      </c>
      <c r="H43" s="14" t="s">
        <v>292</v>
      </c>
      <c r="I43" s="14">
        <v>12200</v>
      </c>
      <c r="J43" s="4" t="s">
        <v>16</v>
      </c>
      <c r="K43" s="6">
        <v>122</v>
      </c>
      <c r="L43" s="6">
        <v>12200</v>
      </c>
    </row>
    <row r="44" spans="1:12">
      <c r="A44" s="58" t="s">
        <v>202</v>
      </c>
      <c r="B44" s="14" t="s">
        <v>316</v>
      </c>
      <c r="C44" s="14">
        <v>15800</v>
      </c>
      <c r="D44" s="4" t="s">
        <v>33</v>
      </c>
      <c r="E44" s="6">
        <v>158</v>
      </c>
      <c r="F44" s="6">
        <v>15800</v>
      </c>
      <c r="H44" s="14" t="s">
        <v>293</v>
      </c>
      <c r="I44" s="14">
        <v>12300</v>
      </c>
      <c r="J44" s="4" t="s">
        <v>17</v>
      </c>
      <c r="K44" s="6">
        <v>123</v>
      </c>
      <c r="L44" s="6">
        <v>12300</v>
      </c>
    </row>
    <row r="45" spans="1:12">
      <c r="A45" s="58" t="s">
        <v>202</v>
      </c>
      <c r="B45" s="14" t="s">
        <v>317</v>
      </c>
      <c r="C45" s="14">
        <v>16000</v>
      </c>
      <c r="D45" s="4" t="s">
        <v>34</v>
      </c>
      <c r="E45" s="6">
        <v>111</v>
      </c>
      <c r="F45" s="6">
        <v>11100</v>
      </c>
      <c r="H45" s="14" t="s">
        <v>294</v>
      </c>
      <c r="I45" s="14">
        <v>12500</v>
      </c>
      <c r="J45" s="4" t="s">
        <v>18</v>
      </c>
      <c r="K45" s="6">
        <v>111</v>
      </c>
      <c r="L45" s="6">
        <v>11100</v>
      </c>
    </row>
    <row r="46" spans="1:12">
      <c r="A46" s="58" t="s">
        <v>202</v>
      </c>
      <c r="B46" s="14" t="s">
        <v>318</v>
      </c>
      <c r="C46" s="14">
        <v>16100</v>
      </c>
      <c r="D46" s="4" t="s">
        <v>35</v>
      </c>
      <c r="E46" s="6">
        <v>161</v>
      </c>
      <c r="F46" s="6">
        <v>16100</v>
      </c>
      <c r="H46" s="14" t="s">
        <v>295</v>
      </c>
      <c r="I46" s="14">
        <v>12700</v>
      </c>
      <c r="J46" s="4" t="s">
        <v>19</v>
      </c>
      <c r="K46" s="6">
        <v>127</v>
      </c>
      <c r="L46" s="6">
        <v>12700</v>
      </c>
    </row>
    <row r="47" spans="1:12">
      <c r="A47" s="58" t="s">
        <v>202</v>
      </c>
      <c r="B47" s="14" t="s">
        <v>319</v>
      </c>
      <c r="C47" s="14">
        <v>16200</v>
      </c>
      <c r="D47" s="4" t="s">
        <v>141</v>
      </c>
      <c r="E47" s="6">
        <v>151</v>
      </c>
      <c r="F47" s="6">
        <v>15100</v>
      </c>
      <c r="H47" s="14" t="s">
        <v>296</v>
      </c>
      <c r="I47" s="14">
        <v>12800</v>
      </c>
      <c r="J47" s="4" t="s">
        <v>617</v>
      </c>
      <c r="K47" s="6">
        <v>912</v>
      </c>
      <c r="L47" s="6">
        <v>91200</v>
      </c>
    </row>
    <row r="48" spans="1:12">
      <c r="A48" s="58" t="s">
        <v>202</v>
      </c>
      <c r="B48" s="14" t="s">
        <v>320</v>
      </c>
      <c r="C48" s="14">
        <v>16400</v>
      </c>
      <c r="D48" s="4" t="s">
        <v>178</v>
      </c>
      <c r="E48" s="6">
        <v>129</v>
      </c>
      <c r="F48" s="6">
        <v>12900</v>
      </c>
      <c r="H48" s="14" t="s">
        <v>297</v>
      </c>
      <c r="I48" s="14">
        <v>12900</v>
      </c>
      <c r="J48" s="4" t="s">
        <v>20</v>
      </c>
      <c r="K48" s="6">
        <v>129</v>
      </c>
      <c r="L48" s="6">
        <v>12900</v>
      </c>
    </row>
    <row r="49" spans="1:12">
      <c r="A49" s="58" t="s">
        <v>202</v>
      </c>
      <c r="B49" s="15" t="s">
        <v>321</v>
      </c>
      <c r="C49" s="14">
        <v>16500</v>
      </c>
      <c r="D49" s="4" t="s">
        <v>142</v>
      </c>
      <c r="E49" s="6">
        <v>165</v>
      </c>
      <c r="F49" s="6">
        <v>16500</v>
      </c>
      <c r="H49" s="14" t="s">
        <v>298</v>
      </c>
      <c r="I49" s="14">
        <v>13200</v>
      </c>
      <c r="J49" s="4" t="s">
        <v>135</v>
      </c>
      <c r="K49" s="6">
        <v>132</v>
      </c>
      <c r="L49" s="6">
        <v>13200</v>
      </c>
    </row>
    <row r="50" spans="1:12">
      <c r="A50" s="58" t="s">
        <v>202</v>
      </c>
      <c r="B50" s="14" t="s">
        <v>322</v>
      </c>
      <c r="C50" s="14">
        <v>16600</v>
      </c>
      <c r="D50" s="4" t="s">
        <v>36</v>
      </c>
      <c r="E50" s="6">
        <v>119</v>
      </c>
      <c r="F50" s="6">
        <v>11900</v>
      </c>
      <c r="H50" s="14" t="s">
        <v>299</v>
      </c>
      <c r="I50" s="14">
        <v>13300</v>
      </c>
      <c r="J50" s="4" t="s">
        <v>21</v>
      </c>
      <c r="K50" s="6">
        <v>133</v>
      </c>
      <c r="L50" s="6">
        <v>13300</v>
      </c>
    </row>
    <row r="51" spans="1:12">
      <c r="A51" s="58" t="s">
        <v>202</v>
      </c>
      <c r="B51" s="6" t="s">
        <v>619</v>
      </c>
      <c r="C51" s="6">
        <v>16700</v>
      </c>
      <c r="D51" s="11" t="s">
        <v>620</v>
      </c>
      <c r="E51" s="59">
        <v>167</v>
      </c>
      <c r="F51" s="59">
        <v>16700</v>
      </c>
      <c r="H51" s="14" t="s">
        <v>300</v>
      </c>
      <c r="I51" s="14">
        <v>13600</v>
      </c>
      <c r="J51" s="4" t="s">
        <v>22</v>
      </c>
      <c r="K51" s="6">
        <v>136</v>
      </c>
      <c r="L51" s="6">
        <v>13600</v>
      </c>
    </row>
    <row r="52" spans="1:12">
      <c r="A52" s="58" t="s">
        <v>202</v>
      </c>
      <c r="B52" s="14" t="s">
        <v>323</v>
      </c>
      <c r="C52" s="14">
        <v>17100</v>
      </c>
      <c r="D52" s="4" t="s">
        <v>37</v>
      </c>
      <c r="E52" s="6">
        <v>171</v>
      </c>
      <c r="F52" s="6">
        <v>17100</v>
      </c>
      <c r="H52" s="14" t="s">
        <v>301</v>
      </c>
      <c r="I52" s="14">
        <v>14000</v>
      </c>
      <c r="J52" s="4" t="s">
        <v>23</v>
      </c>
      <c r="K52" s="6">
        <v>140</v>
      </c>
      <c r="L52" s="6">
        <v>14000</v>
      </c>
    </row>
    <row r="53" spans="1:12">
      <c r="A53" s="58" t="s">
        <v>202</v>
      </c>
      <c r="B53" s="14" t="s">
        <v>324</v>
      </c>
      <c r="C53" s="14">
        <v>17200</v>
      </c>
      <c r="D53" s="4" t="s">
        <v>136</v>
      </c>
      <c r="E53" s="6">
        <v>172</v>
      </c>
      <c r="F53" s="6">
        <v>17200</v>
      </c>
      <c r="H53" s="14" t="s">
        <v>302</v>
      </c>
      <c r="I53" s="14">
        <v>14100</v>
      </c>
      <c r="J53" s="4" t="s">
        <v>176</v>
      </c>
      <c r="K53" s="6">
        <v>141</v>
      </c>
      <c r="L53" s="6">
        <v>14100</v>
      </c>
    </row>
    <row r="54" spans="1:12">
      <c r="A54" s="58" t="s">
        <v>202</v>
      </c>
      <c r="B54" s="14" t="s">
        <v>325</v>
      </c>
      <c r="C54" s="14">
        <v>17400</v>
      </c>
      <c r="D54" s="4" t="s">
        <v>621</v>
      </c>
      <c r="E54" s="6">
        <v>174</v>
      </c>
      <c r="F54" s="6">
        <v>17400</v>
      </c>
      <c r="H54" s="14" t="s">
        <v>303</v>
      </c>
      <c r="I54" s="14">
        <v>14200</v>
      </c>
      <c r="J54" s="4" t="s">
        <v>128</v>
      </c>
      <c r="K54" s="6">
        <v>107</v>
      </c>
      <c r="L54" s="6">
        <v>10700</v>
      </c>
    </row>
    <row r="55" spans="1:12">
      <c r="A55" s="58" t="s">
        <v>202</v>
      </c>
      <c r="B55" s="14" t="s">
        <v>326</v>
      </c>
      <c r="C55" s="14">
        <v>18000</v>
      </c>
      <c r="D55" s="4" t="s">
        <v>38</v>
      </c>
      <c r="E55" s="6">
        <v>119</v>
      </c>
      <c r="F55" s="6">
        <v>11900</v>
      </c>
      <c r="H55" s="14" t="s">
        <v>304</v>
      </c>
      <c r="I55" s="14">
        <v>14300</v>
      </c>
      <c r="J55" s="4" t="s">
        <v>177</v>
      </c>
      <c r="K55" s="6">
        <v>141</v>
      </c>
      <c r="L55" s="6">
        <v>14100</v>
      </c>
    </row>
    <row r="56" spans="1:12">
      <c r="A56" s="58" t="s">
        <v>202</v>
      </c>
      <c r="B56" s="14" t="s">
        <v>327</v>
      </c>
      <c r="C56" s="14">
        <v>18100</v>
      </c>
      <c r="D56" s="4" t="s">
        <v>39</v>
      </c>
      <c r="E56" s="6">
        <v>181</v>
      </c>
      <c r="F56" s="6">
        <v>18100</v>
      </c>
      <c r="H56" s="14" t="s">
        <v>305</v>
      </c>
      <c r="I56" s="14">
        <v>14500</v>
      </c>
      <c r="J56" s="4" t="s">
        <v>582</v>
      </c>
      <c r="K56" s="6">
        <v>107</v>
      </c>
      <c r="L56" s="6">
        <v>10700</v>
      </c>
    </row>
    <row r="57" spans="1:12">
      <c r="A57" s="58" t="s">
        <v>202</v>
      </c>
      <c r="B57" s="14" t="s">
        <v>328</v>
      </c>
      <c r="C57" s="14">
        <v>18200</v>
      </c>
      <c r="D57" s="4" t="s">
        <v>40</v>
      </c>
      <c r="E57" s="6">
        <v>182</v>
      </c>
      <c r="F57" s="6">
        <v>18200</v>
      </c>
      <c r="H57" s="14" t="s">
        <v>306</v>
      </c>
      <c r="I57" s="14">
        <v>14600</v>
      </c>
      <c r="J57" s="4" t="s">
        <v>24</v>
      </c>
      <c r="K57" s="6">
        <v>146</v>
      </c>
      <c r="L57" s="6">
        <v>14600</v>
      </c>
    </row>
    <row r="58" spans="1:12">
      <c r="A58" s="58" t="s">
        <v>202</v>
      </c>
      <c r="B58" s="14" t="s">
        <v>329</v>
      </c>
      <c r="C58" s="14">
        <v>18300</v>
      </c>
      <c r="D58" s="4" t="s">
        <v>583</v>
      </c>
      <c r="E58" s="6">
        <v>119</v>
      </c>
      <c r="F58" s="6">
        <v>11900</v>
      </c>
      <c r="H58" s="14" t="s">
        <v>307</v>
      </c>
      <c r="I58" s="14">
        <v>14700</v>
      </c>
      <c r="J58" s="4" t="s">
        <v>130</v>
      </c>
      <c r="K58" s="6">
        <v>151</v>
      </c>
      <c r="L58" s="6">
        <v>15100</v>
      </c>
    </row>
    <row r="59" spans="1:12">
      <c r="A59" s="58" t="s">
        <v>202</v>
      </c>
      <c r="B59" s="14" t="s">
        <v>330</v>
      </c>
      <c r="C59" s="14">
        <v>18500</v>
      </c>
      <c r="D59" s="4" t="s">
        <v>41</v>
      </c>
      <c r="E59" s="6">
        <v>119</v>
      </c>
      <c r="F59" s="6">
        <v>11900</v>
      </c>
      <c r="H59" s="14" t="s">
        <v>309</v>
      </c>
      <c r="I59" s="14">
        <v>14800</v>
      </c>
      <c r="J59" s="4" t="s">
        <v>25</v>
      </c>
      <c r="K59" s="6">
        <v>148</v>
      </c>
      <c r="L59" s="6">
        <v>14800</v>
      </c>
    </row>
    <row r="60" spans="1:12">
      <c r="A60" s="58" t="s">
        <v>202</v>
      </c>
      <c r="B60" s="14" t="s">
        <v>331</v>
      </c>
      <c r="C60" s="14">
        <v>18600</v>
      </c>
      <c r="D60" s="4" t="s">
        <v>42</v>
      </c>
      <c r="E60" s="6">
        <v>119</v>
      </c>
      <c r="F60" s="6">
        <v>11900</v>
      </c>
      <c r="H60" s="14" t="s">
        <v>310</v>
      </c>
      <c r="I60" s="14">
        <v>14900</v>
      </c>
      <c r="J60" s="4" t="s">
        <v>26</v>
      </c>
      <c r="K60" s="6">
        <v>129</v>
      </c>
      <c r="L60" s="6">
        <v>12900</v>
      </c>
    </row>
    <row r="61" spans="1:12">
      <c r="A61" s="58" t="s">
        <v>202</v>
      </c>
      <c r="B61" s="14" t="s">
        <v>332</v>
      </c>
      <c r="C61" s="14">
        <v>18700</v>
      </c>
      <c r="D61" s="4" t="s">
        <v>584</v>
      </c>
      <c r="E61" s="6">
        <v>119</v>
      </c>
      <c r="F61" s="6">
        <v>11900</v>
      </c>
      <c r="H61" s="14" t="s">
        <v>308</v>
      </c>
      <c r="I61" s="14">
        <v>15100</v>
      </c>
      <c r="J61" s="4" t="s">
        <v>27</v>
      </c>
      <c r="K61" s="6">
        <v>151</v>
      </c>
      <c r="L61" s="6">
        <v>15100</v>
      </c>
    </row>
    <row r="62" spans="1:12">
      <c r="A62" s="58" t="s">
        <v>202</v>
      </c>
      <c r="B62" s="14" t="s">
        <v>333</v>
      </c>
      <c r="C62" s="14">
        <v>18800</v>
      </c>
      <c r="D62" s="4" t="s">
        <v>43</v>
      </c>
      <c r="E62" s="6">
        <v>119</v>
      </c>
      <c r="F62" s="6">
        <v>11900</v>
      </c>
      <c r="H62" s="14" t="s">
        <v>311</v>
      </c>
      <c r="I62" s="14">
        <v>15200</v>
      </c>
      <c r="J62" s="4" t="s">
        <v>28</v>
      </c>
      <c r="K62" s="6">
        <v>152</v>
      </c>
      <c r="L62" s="6">
        <v>15200</v>
      </c>
    </row>
    <row r="63" spans="1:12">
      <c r="A63" s="58" t="s">
        <v>202</v>
      </c>
      <c r="B63" s="14" t="s">
        <v>334</v>
      </c>
      <c r="C63" s="14">
        <v>19000</v>
      </c>
      <c r="D63" s="4" t="s">
        <v>44</v>
      </c>
      <c r="E63" s="6">
        <v>119</v>
      </c>
      <c r="F63" s="6">
        <v>11900</v>
      </c>
      <c r="H63" s="14" t="s">
        <v>312</v>
      </c>
      <c r="I63" s="14">
        <v>15400</v>
      </c>
      <c r="J63" s="4" t="s">
        <v>29</v>
      </c>
      <c r="K63" s="6">
        <v>154</v>
      </c>
      <c r="L63" s="6">
        <v>15400</v>
      </c>
    </row>
    <row r="64" spans="1:12">
      <c r="A64" s="58" t="s">
        <v>202</v>
      </c>
      <c r="B64" s="14" t="s">
        <v>335</v>
      </c>
      <c r="C64" s="14">
        <v>19100</v>
      </c>
      <c r="D64" s="4" t="s">
        <v>143</v>
      </c>
      <c r="E64" s="6">
        <v>191</v>
      </c>
      <c r="F64" s="6">
        <v>19100</v>
      </c>
      <c r="H64" s="14" t="s">
        <v>313</v>
      </c>
      <c r="I64" s="14">
        <v>15500</v>
      </c>
      <c r="J64" s="4" t="s">
        <v>30</v>
      </c>
      <c r="K64" s="6">
        <v>152</v>
      </c>
      <c r="L64" s="6">
        <v>15200</v>
      </c>
    </row>
    <row r="65" spans="1:12">
      <c r="A65" s="58" t="s">
        <v>202</v>
      </c>
      <c r="B65" s="14" t="s">
        <v>336</v>
      </c>
      <c r="C65" s="14">
        <v>19200</v>
      </c>
      <c r="D65" s="4" t="s">
        <v>45</v>
      </c>
      <c r="E65" s="6">
        <v>119</v>
      </c>
      <c r="F65" s="6">
        <v>11900</v>
      </c>
      <c r="H65" s="14" t="s">
        <v>314</v>
      </c>
      <c r="I65" s="14">
        <v>15600</v>
      </c>
      <c r="J65" s="4" t="s">
        <v>31</v>
      </c>
      <c r="K65" s="6">
        <v>156</v>
      </c>
      <c r="L65" s="6">
        <v>15600</v>
      </c>
    </row>
    <row r="66" spans="1:12">
      <c r="A66" s="58" t="s">
        <v>202</v>
      </c>
      <c r="B66" s="14" t="s">
        <v>337</v>
      </c>
      <c r="C66" s="14">
        <v>19300</v>
      </c>
      <c r="D66" s="4" t="s">
        <v>46</v>
      </c>
      <c r="E66" s="6">
        <v>119</v>
      </c>
      <c r="F66" s="6">
        <v>11900</v>
      </c>
      <c r="H66" s="14" t="s">
        <v>315</v>
      </c>
      <c r="I66" s="14">
        <v>15700</v>
      </c>
      <c r="J66" s="4" t="s">
        <v>32</v>
      </c>
      <c r="K66" s="6">
        <v>157</v>
      </c>
      <c r="L66" s="6">
        <v>15700</v>
      </c>
    </row>
    <row r="67" spans="1:12">
      <c r="A67" s="58" t="s">
        <v>202</v>
      </c>
      <c r="B67" s="14" t="s">
        <v>338</v>
      </c>
      <c r="C67" s="14">
        <v>19400</v>
      </c>
      <c r="D67" s="4" t="s">
        <v>47</v>
      </c>
      <c r="E67" s="6">
        <v>194</v>
      </c>
      <c r="F67" s="6">
        <v>19400</v>
      </c>
      <c r="H67" s="14" t="s">
        <v>316</v>
      </c>
      <c r="I67" s="14">
        <v>15800</v>
      </c>
      <c r="J67" s="4" t="s">
        <v>33</v>
      </c>
      <c r="K67" s="6">
        <v>158</v>
      </c>
      <c r="L67" s="6">
        <v>15800</v>
      </c>
    </row>
    <row r="68" spans="1:12">
      <c r="A68" s="58" t="s">
        <v>202</v>
      </c>
      <c r="B68" s="14" t="s">
        <v>564</v>
      </c>
      <c r="C68" s="14">
        <v>19500</v>
      </c>
      <c r="D68" s="4" t="s">
        <v>565</v>
      </c>
      <c r="E68" s="6">
        <v>119</v>
      </c>
      <c r="F68" s="6">
        <v>11900</v>
      </c>
      <c r="H68" s="14" t="s">
        <v>317</v>
      </c>
      <c r="I68" s="14">
        <v>16000</v>
      </c>
      <c r="J68" s="4" t="s">
        <v>34</v>
      </c>
      <c r="K68" s="6">
        <v>111</v>
      </c>
      <c r="L68" s="6">
        <v>11100</v>
      </c>
    </row>
    <row r="69" spans="1:12">
      <c r="A69" s="58" t="s">
        <v>202</v>
      </c>
      <c r="B69" s="14" t="s">
        <v>339</v>
      </c>
      <c r="C69" s="14">
        <v>19700</v>
      </c>
      <c r="D69" s="4" t="s">
        <v>144</v>
      </c>
      <c r="E69" s="6">
        <v>201</v>
      </c>
      <c r="F69" s="6">
        <v>20100</v>
      </c>
      <c r="H69" s="14" t="s">
        <v>318</v>
      </c>
      <c r="I69" s="14">
        <v>16100</v>
      </c>
      <c r="J69" s="4" t="s">
        <v>35</v>
      </c>
      <c r="K69" s="6">
        <v>161</v>
      </c>
      <c r="L69" s="6">
        <v>16100</v>
      </c>
    </row>
    <row r="70" spans="1:12">
      <c r="A70" s="58" t="s">
        <v>202</v>
      </c>
      <c r="B70" s="14" t="s">
        <v>340</v>
      </c>
      <c r="C70" s="14">
        <v>19900</v>
      </c>
      <c r="D70" s="4" t="s">
        <v>145</v>
      </c>
      <c r="E70" s="6">
        <v>199</v>
      </c>
      <c r="F70" s="6">
        <v>19900</v>
      </c>
      <c r="H70" s="14" t="s">
        <v>319</v>
      </c>
      <c r="I70" s="14">
        <v>16200</v>
      </c>
      <c r="J70" s="4" t="s">
        <v>141</v>
      </c>
      <c r="K70" s="6">
        <v>151</v>
      </c>
      <c r="L70" s="6">
        <v>15100</v>
      </c>
    </row>
    <row r="71" spans="1:12">
      <c r="A71" s="58" t="s">
        <v>202</v>
      </c>
      <c r="B71" s="14" t="s">
        <v>341</v>
      </c>
      <c r="C71" s="14">
        <v>20000</v>
      </c>
      <c r="D71" s="4" t="s">
        <v>179</v>
      </c>
      <c r="E71" s="6">
        <v>201</v>
      </c>
      <c r="F71" s="6">
        <v>20100</v>
      </c>
      <c r="H71" s="14" t="s">
        <v>320</v>
      </c>
      <c r="I71" s="14">
        <v>16400</v>
      </c>
      <c r="J71" s="4" t="s">
        <v>178</v>
      </c>
      <c r="K71" s="6">
        <v>129</v>
      </c>
      <c r="L71" s="6">
        <v>12900</v>
      </c>
    </row>
    <row r="72" spans="1:12">
      <c r="A72" s="58" t="s">
        <v>202</v>
      </c>
      <c r="B72" s="14" t="s">
        <v>342</v>
      </c>
      <c r="C72" s="14">
        <v>20100</v>
      </c>
      <c r="D72" s="4" t="s">
        <v>203</v>
      </c>
      <c r="E72" s="6">
        <v>201</v>
      </c>
      <c r="F72" s="6">
        <v>20100</v>
      </c>
      <c r="H72" s="15" t="s">
        <v>321</v>
      </c>
      <c r="I72" s="14">
        <v>16500</v>
      </c>
      <c r="J72" s="4" t="s">
        <v>142</v>
      </c>
      <c r="K72" s="6">
        <v>165</v>
      </c>
      <c r="L72" s="6">
        <v>16500</v>
      </c>
    </row>
    <row r="73" spans="1:12">
      <c r="A73" s="58" t="s">
        <v>202</v>
      </c>
      <c r="B73" s="14" t="s">
        <v>343</v>
      </c>
      <c r="C73" s="14">
        <v>20200</v>
      </c>
      <c r="D73" s="4" t="s">
        <v>48</v>
      </c>
      <c r="E73" s="6">
        <v>202</v>
      </c>
      <c r="F73" s="6">
        <v>20200</v>
      </c>
      <c r="H73" s="14" t="s">
        <v>322</v>
      </c>
      <c r="I73" s="14">
        <v>16600</v>
      </c>
      <c r="J73" s="4" t="s">
        <v>36</v>
      </c>
      <c r="K73" s="6">
        <v>119</v>
      </c>
      <c r="L73" s="6">
        <v>11900</v>
      </c>
    </row>
    <row r="74" spans="1:12">
      <c r="A74" s="58" t="s">
        <v>202</v>
      </c>
      <c r="B74" s="14" t="s">
        <v>344</v>
      </c>
      <c r="C74" s="14">
        <v>20300</v>
      </c>
      <c r="D74" s="4" t="s">
        <v>137</v>
      </c>
      <c r="E74" s="6">
        <v>262</v>
      </c>
      <c r="F74" s="6">
        <v>26200</v>
      </c>
      <c r="H74" s="6" t="s">
        <v>619</v>
      </c>
      <c r="I74" s="6">
        <v>16700</v>
      </c>
      <c r="J74" s="11" t="s">
        <v>620</v>
      </c>
      <c r="K74" s="59">
        <v>167</v>
      </c>
      <c r="L74" s="59">
        <v>16700</v>
      </c>
    </row>
    <row r="75" spans="1:12">
      <c r="A75" s="58" t="s">
        <v>202</v>
      </c>
      <c r="B75" s="14" t="s">
        <v>345</v>
      </c>
      <c r="C75" s="14">
        <v>21800</v>
      </c>
      <c r="D75" s="4" t="s">
        <v>148</v>
      </c>
      <c r="E75" s="6">
        <v>218</v>
      </c>
      <c r="F75" s="6">
        <v>21800</v>
      </c>
      <c r="H75" s="14" t="s">
        <v>323</v>
      </c>
      <c r="I75" s="14">
        <v>17100</v>
      </c>
      <c r="J75" s="4" t="s">
        <v>37</v>
      </c>
      <c r="K75" s="6">
        <v>171</v>
      </c>
      <c r="L75" s="6">
        <v>17100</v>
      </c>
    </row>
    <row r="76" spans="1:12">
      <c r="A76" s="58" t="s">
        <v>202</v>
      </c>
      <c r="B76" s="14" t="s">
        <v>346</v>
      </c>
      <c r="C76" s="14">
        <v>22200</v>
      </c>
      <c r="D76" s="4" t="s">
        <v>149</v>
      </c>
      <c r="E76" s="6">
        <v>222</v>
      </c>
      <c r="F76" s="6">
        <v>22200</v>
      </c>
      <c r="H76" s="14" t="s">
        <v>324</v>
      </c>
      <c r="I76" s="14">
        <v>17200</v>
      </c>
      <c r="J76" s="4" t="s">
        <v>136</v>
      </c>
      <c r="K76" s="6">
        <v>172</v>
      </c>
      <c r="L76" s="6">
        <v>17200</v>
      </c>
    </row>
    <row r="77" spans="1:12">
      <c r="A77" s="58" t="s">
        <v>202</v>
      </c>
      <c r="B77" s="14" t="s">
        <v>347</v>
      </c>
      <c r="C77" s="14">
        <v>22300</v>
      </c>
      <c r="D77" s="4" t="s">
        <v>58</v>
      </c>
      <c r="E77" s="6">
        <v>223</v>
      </c>
      <c r="F77" s="6">
        <v>22300</v>
      </c>
      <c r="H77" s="14" t="s">
        <v>325</v>
      </c>
      <c r="I77" s="14">
        <v>17400</v>
      </c>
      <c r="J77" s="4" t="s">
        <v>621</v>
      </c>
      <c r="K77" s="6">
        <v>174</v>
      </c>
      <c r="L77" s="6">
        <v>17400</v>
      </c>
    </row>
    <row r="78" spans="1:12">
      <c r="A78" s="58" t="s">
        <v>202</v>
      </c>
      <c r="B78" s="14" t="s">
        <v>348</v>
      </c>
      <c r="C78" s="14">
        <v>22600</v>
      </c>
      <c r="D78" s="4" t="s">
        <v>59</v>
      </c>
      <c r="E78" s="6">
        <v>151</v>
      </c>
      <c r="F78" s="6">
        <v>15100</v>
      </c>
      <c r="H78" s="14" t="s">
        <v>326</v>
      </c>
      <c r="I78" s="14">
        <v>18000</v>
      </c>
      <c r="J78" s="4" t="s">
        <v>38</v>
      </c>
      <c r="K78" s="6">
        <v>119</v>
      </c>
      <c r="L78" s="6">
        <v>11900</v>
      </c>
    </row>
    <row r="79" spans="1:12">
      <c r="A79" s="58" t="s">
        <v>202</v>
      </c>
      <c r="B79" s="14" t="s">
        <v>349</v>
      </c>
      <c r="C79" s="14">
        <v>23300</v>
      </c>
      <c r="D79" s="4" t="s">
        <v>150</v>
      </c>
      <c r="E79" s="6">
        <v>233</v>
      </c>
      <c r="F79" s="6">
        <v>23300</v>
      </c>
      <c r="H79" s="14" t="s">
        <v>327</v>
      </c>
      <c r="I79" s="14">
        <v>18100</v>
      </c>
      <c r="J79" s="4" t="s">
        <v>39</v>
      </c>
      <c r="K79" s="6">
        <v>181</v>
      </c>
      <c r="L79" s="6">
        <v>18100</v>
      </c>
    </row>
    <row r="80" spans="1:12">
      <c r="A80" s="58" t="s">
        <v>202</v>
      </c>
      <c r="B80" s="14" t="s">
        <v>350</v>
      </c>
      <c r="C80" s="14">
        <v>23800</v>
      </c>
      <c r="D80" s="4" t="s">
        <v>60</v>
      </c>
      <c r="E80" s="6">
        <v>238</v>
      </c>
      <c r="F80" s="6">
        <v>23800</v>
      </c>
      <c r="H80" s="14" t="s">
        <v>328</v>
      </c>
      <c r="I80" s="14">
        <v>18200</v>
      </c>
      <c r="J80" s="4" t="s">
        <v>40</v>
      </c>
      <c r="K80" s="6">
        <v>182</v>
      </c>
      <c r="L80" s="6">
        <v>18200</v>
      </c>
    </row>
    <row r="81" spans="1:12">
      <c r="A81" s="58" t="s">
        <v>202</v>
      </c>
      <c r="B81" s="14" t="s">
        <v>351</v>
      </c>
      <c r="C81" s="14">
        <v>23900</v>
      </c>
      <c r="D81" s="4" t="s">
        <v>61</v>
      </c>
      <c r="E81" s="6">
        <v>239</v>
      </c>
      <c r="F81" s="6">
        <v>23900</v>
      </c>
      <c r="H81" s="14" t="s">
        <v>329</v>
      </c>
      <c r="I81" s="14">
        <v>18300</v>
      </c>
      <c r="J81" s="4" t="s">
        <v>583</v>
      </c>
      <c r="K81" s="6">
        <v>119</v>
      </c>
      <c r="L81" s="6">
        <v>11900</v>
      </c>
    </row>
    <row r="82" spans="1:12">
      <c r="A82" s="58" t="s">
        <v>202</v>
      </c>
      <c r="B82" s="14" t="s">
        <v>352</v>
      </c>
      <c r="C82" s="14">
        <v>24400</v>
      </c>
      <c r="D82" s="4" t="s">
        <v>180</v>
      </c>
      <c r="E82" s="6">
        <v>244</v>
      </c>
      <c r="F82" s="6">
        <v>24400</v>
      </c>
      <c r="H82" s="14" t="s">
        <v>330</v>
      </c>
      <c r="I82" s="14">
        <v>18500</v>
      </c>
      <c r="J82" s="4" t="s">
        <v>41</v>
      </c>
      <c r="K82" s="6">
        <v>119</v>
      </c>
      <c r="L82" s="6">
        <v>11900</v>
      </c>
    </row>
    <row r="83" spans="1:12">
      <c r="A83" s="58" t="s">
        <v>202</v>
      </c>
      <c r="B83" s="14" t="s">
        <v>353</v>
      </c>
      <c r="C83" s="14">
        <v>24500</v>
      </c>
      <c r="D83" s="4" t="s">
        <v>151</v>
      </c>
      <c r="E83" s="6">
        <v>245</v>
      </c>
      <c r="F83" s="6">
        <v>24500</v>
      </c>
      <c r="H83" s="14" t="s">
        <v>331</v>
      </c>
      <c r="I83" s="14">
        <v>18600</v>
      </c>
      <c r="J83" s="4" t="s">
        <v>42</v>
      </c>
      <c r="K83" s="6">
        <v>119</v>
      </c>
      <c r="L83" s="6">
        <v>11900</v>
      </c>
    </row>
    <row r="84" spans="1:12">
      <c r="A84" s="58" t="s">
        <v>202</v>
      </c>
      <c r="B84" s="14" t="s">
        <v>354</v>
      </c>
      <c r="C84" s="14">
        <v>26200</v>
      </c>
      <c r="D84" s="4" t="s">
        <v>131</v>
      </c>
      <c r="E84" s="6">
        <v>262</v>
      </c>
      <c r="F84" s="6">
        <v>26200</v>
      </c>
      <c r="H84" s="14" t="s">
        <v>332</v>
      </c>
      <c r="I84" s="14">
        <v>18700</v>
      </c>
      <c r="J84" s="4" t="s">
        <v>584</v>
      </c>
      <c r="K84" s="6">
        <v>119</v>
      </c>
      <c r="L84" s="6">
        <v>11900</v>
      </c>
    </row>
    <row r="85" spans="1:12">
      <c r="A85" s="58" t="s">
        <v>202</v>
      </c>
      <c r="B85" s="14" t="s">
        <v>355</v>
      </c>
      <c r="C85" s="14">
        <v>26300</v>
      </c>
      <c r="D85" s="4" t="s">
        <v>152</v>
      </c>
      <c r="E85" s="6">
        <v>262</v>
      </c>
      <c r="F85" s="6">
        <v>26200</v>
      </c>
      <c r="H85" s="14" t="s">
        <v>333</v>
      </c>
      <c r="I85" s="14">
        <v>18800</v>
      </c>
      <c r="J85" s="4" t="s">
        <v>43</v>
      </c>
      <c r="K85" s="6">
        <v>119</v>
      </c>
      <c r="L85" s="6">
        <v>11900</v>
      </c>
    </row>
    <row r="86" spans="1:12">
      <c r="A86" s="58" t="s">
        <v>202</v>
      </c>
      <c r="B86" s="14" t="s">
        <v>356</v>
      </c>
      <c r="C86" s="14">
        <v>30100</v>
      </c>
      <c r="D86" s="4" t="s">
        <v>154</v>
      </c>
      <c r="E86" s="6">
        <v>301</v>
      </c>
      <c r="F86" s="6">
        <v>30100</v>
      </c>
      <c r="H86" s="14" t="s">
        <v>334</v>
      </c>
      <c r="I86" s="14">
        <v>19000</v>
      </c>
      <c r="J86" s="4" t="s">
        <v>44</v>
      </c>
      <c r="K86" s="6">
        <v>119</v>
      </c>
      <c r="L86" s="6">
        <v>11900</v>
      </c>
    </row>
    <row r="87" spans="1:12">
      <c r="A87" s="58" t="s">
        <v>202</v>
      </c>
      <c r="B87" s="14" t="s">
        <v>357</v>
      </c>
      <c r="C87" s="14">
        <v>30700</v>
      </c>
      <c r="D87" s="4" t="s">
        <v>181</v>
      </c>
      <c r="E87" s="6">
        <v>301</v>
      </c>
      <c r="F87" s="6">
        <v>30100</v>
      </c>
      <c r="H87" s="14" t="s">
        <v>335</v>
      </c>
      <c r="I87" s="14">
        <v>19100</v>
      </c>
      <c r="J87" s="4" t="s">
        <v>143</v>
      </c>
      <c r="K87" s="6">
        <v>191</v>
      </c>
      <c r="L87" s="6">
        <v>19100</v>
      </c>
    </row>
    <row r="88" spans="1:12">
      <c r="A88" s="58" t="s">
        <v>202</v>
      </c>
      <c r="B88" s="14" t="s">
        <v>358</v>
      </c>
      <c r="C88" s="14">
        <v>31200</v>
      </c>
      <c r="D88" s="4" t="s">
        <v>182</v>
      </c>
      <c r="E88" s="6">
        <v>119</v>
      </c>
      <c r="F88" s="6">
        <v>11900</v>
      </c>
      <c r="H88" s="14" t="s">
        <v>336</v>
      </c>
      <c r="I88" s="14">
        <v>19200</v>
      </c>
      <c r="J88" s="4" t="s">
        <v>45</v>
      </c>
      <c r="K88" s="6">
        <v>119</v>
      </c>
      <c r="L88" s="6">
        <v>11900</v>
      </c>
    </row>
    <row r="89" spans="1:12">
      <c r="A89" s="58" t="s">
        <v>202</v>
      </c>
      <c r="B89" s="6" t="s">
        <v>622</v>
      </c>
      <c r="C89" s="6">
        <v>32700</v>
      </c>
      <c r="D89" s="11" t="s">
        <v>623</v>
      </c>
      <c r="E89" s="59">
        <v>327</v>
      </c>
      <c r="F89" s="59">
        <v>32700</v>
      </c>
      <c r="H89" s="14" t="s">
        <v>337</v>
      </c>
      <c r="I89" s="14">
        <v>19300</v>
      </c>
      <c r="J89" s="4" t="s">
        <v>46</v>
      </c>
      <c r="K89" s="6">
        <v>119</v>
      </c>
      <c r="L89" s="6">
        <v>11900</v>
      </c>
    </row>
    <row r="90" spans="1:12">
      <c r="A90" s="58" t="s">
        <v>202</v>
      </c>
      <c r="B90" s="14" t="s">
        <v>359</v>
      </c>
      <c r="C90" s="14">
        <v>33000</v>
      </c>
      <c r="D90" s="4" t="s">
        <v>85</v>
      </c>
      <c r="E90" s="6">
        <v>107</v>
      </c>
      <c r="F90" s="6">
        <v>10700</v>
      </c>
      <c r="H90" s="14" t="s">
        <v>338</v>
      </c>
      <c r="I90" s="14">
        <v>19400</v>
      </c>
      <c r="J90" s="4" t="s">
        <v>47</v>
      </c>
      <c r="K90" s="6">
        <v>194</v>
      </c>
      <c r="L90" s="6">
        <v>19400</v>
      </c>
    </row>
    <row r="91" spans="1:12">
      <c r="A91" s="58" t="s">
        <v>202</v>
      </c>
      <c r="B91" s="14" t="s">
        <v>360</v>
      </c>
      <c r="C91" s="14">
        <v>35000</v>
      </c>
      <c r="D91" s="4" t="s">
        <v>155</v>
      </c>
      <c r="E91" s="6">
        <v>350</v>
      </c>
      <c r="F91" s="6">
        <v>35000</v>
      </c>
      <c r="H91" s="14" t="s">
        <v>564</v>
      </c>
      <c r="I91" s="14">
        <v>19500</v>
      </c>
      <c r="J91" s="4" t="s">
        <v>565</v>
      </c>
      <c r="K91" s="6">
        <v>119</v>
      </c>
      <c r="L91" s="6">
        <v>11900</v>
      </c>
    </row>
    <row r="92" spans="1:12">
      <c r="A92" s="58" t="s">
        <v>202</v>
      </c>
      <c r="B92" s="14" t="s">
        <v>566</v>
      </c>
      <c r="C92" s="14">
        <v>40000</v>
      </c>
      <c r="D92" s="4" t="s">
        <v>567</v>
      </c>
      <c r="E92" s="6">
        <v>425</v>
      </c>
      <c r="F92" s="6">
        <v>42500</v>
      </c>
      <c r="H92" s="14" t="s">
        <v>339</v>
      </c>
      <c r="I92" s="14">
        <v>19700</v>
      </c>
      <c r="J92" s="4" t="s">
        <v>144</v>
      </c>
      <c r="K92" s="6">
        <v>201</v>
      </c>
      <c r="L92" s="6">
        <v>20100</v>
      </c>
    </row>
    <row r="93" spans="1:12">
      <c r="A93" s="58" t="s">
        <v>202</v>
      </c>
      <c r="B93" s="14" t="s">
        <v>361</v>
      </c>
      <c r="C93" s="14">
        <v>40200</v>
      </c>
      <c r="D93" s="4" t="s">
        <v>86</v>
      </c>
      <c r="E93" s="6">
        <v>402</v>
      </c>
      <c r="F93" s="6">
        <v>40200</v>
      </c>
      <c r="H93" s="14" t="s">
        <v>340</v>
      </c>
      <c r="I93" s="14">
        <v>19900</v>
      </c>
      <c r="J93" s="4" t="s">
        <v>145</v>
      </c>
      <c r="K93" s="6">
        <v>199</v>
      </c>
      <c r="L93" s="6">
        <v>19900</v>
      </c>
    </row>
    <row r="94" spans="1:12">
      <c r="A94" s="58" t="s">
        <v>202</v>
      </c>
      <c r="B94" s="14" t="s">
        <v>362</v>
      </c>
      <c r="C94" s="14">
        <v>40300</v>
      </c>
      <c r="D94" s="4" t="s">
        <v>363</v>
      </c>
      <c r="E94" s="6">
        <v>403</v>
      </c>
      <c r="F94" s="6">
        <v>40300</v>
      </c>
      <c r="H94" s="14" t="s">
        <v>341</v>
      </c>
      <c r="I94" s="14">
        <v>20000</v>
      </c>
      <c r="J94" s="4" t="s">
        <v>179</v>
      </c>
      <c r="K94" s="6">
        <v>201</v>
      </c>
      <c r="L94" s="6">
        <v>20100</v>
      </c>
    </row>
    <row r="95" spans="1:12">
      <c r="A95" s="58" t="s">
        <v>202</v>
      </c>
      <c r="B95" s="14" t="s">
        <v>364</v>
      </c>
      <c r="C95" s="14">
        <v>40500</v>
      </c>
      <c r="D95" s="4" t="s">
        <v>87</v>
      </c>
      <c r="E95" s="6">
        <v>151</v>
      </c>
      <c r="F95" s="6">
        <v>15100</v>
      </c>
      <c r="H95" s="14" t="s">
        <v>342</v>
      </c>
      <c r="I95" s="14">
        <v>20100</v>
      </c>
      <c r="J95" s="4" t="s">
        <v>203</v>
      </c>
      <c r="K95" s="6">
        <v>201</v>
      </c>
      <c r="L95" s="6">
        <v>20100</v>
      </c>
    </row>
    <row r="96" spans="1:12">
      <c r="A96" s="58" t="s">
        <v>202</v>
      </c>
      <c r="B96" s="14" t="s">
        <v>365</v>
      </c>
      <c r="C96" s="14">
        <v>40900</v>
      </c>
      <c r="D96" s="4" t="s">
        <v>568</v>
      </c>
      <c r="E96" s="6">
        <v>409</v>
      </c>
      <c r="F96" s="6">
        <v>40900</v>
      </c>
      <c r="H96" s="14" t="s">
        <v>343</v>
      </c>
      <c r="I96" s="14">
        <v>20200</v>
      </c>
      <c r="J96" s="4" t="s">
        <v>48</v>
      </c>
      <c r="K96" s="6">
        <v>202</v>
      </c>
      <c r="L96" s="6">
        <v>20200</v>
      </c>
    </row>
    <row r="97" spans="1:12">
      <c r="A97" s="58" t="s">
        <v>202</v>
      </c>
      <c r="B97" s="14" t="s">
        <v>366</v>
      </c>
      <c r="C97" s="14">
        <v>41100</v>
      </c>
      <c r="D97" s="4" t="s">
        <v>183</v>
      </c>
      <c r="E97" s="6">
        <v>411</v>
      </c>
      <c r="F97" s="6">
        <v>41100</v>
      </c>
      <c r="H97" s="14" t="s">
        <v>344</v>
      </c>
      <c r="I97" s="14">
        <v>20300</v>
      </c>
      <c r="J97" s="4" t="s">
        <v>137</v>
      </c>
      <c r="K97" s="6">
        <v>262</v>
      </c>
      <c r="L97" s="6">
        <v>26200</v>
      </c>
    </row>
    <row r="98" spans="1:12">
      <c r="A98" s="58" t="s">
        <v>202</v>
      </c>
      <c r="B98" s="14" t="s">
        <v>367</v>
      </c>
      <c r="C98" s="14">
        <v>41300</v>
      </c>
      <c r="D98" s="4" t="s">
        <v>184</v>
      </c>
      <c r="E98" s="6">
        <v>413</v>
      </c>
      <c r="F98" s="6">
        <v>41300</v>
      </c>
      <c r="H98" s="14" t="s">
        <v>478</v>
      </c>
      <c r="I98" s="14">
        <v>20400</v>
      </c>
      <c r="J98" s="4" t="s">
        <v>146</v>
      </c>
      <c r="K98" s="6">
        <v>204</v>
      </c>
      <c r="L98" s="6">
        <v>20400</v>
      </c>
    </row>
    <row r="99" spans="1:12">
      <c r="A99" s="58" t="s">
        <v>202</v>
      </c>
      <c r="B99" s="14" t="s">
        <v>368</v>
      </c>
      <c r="C99" s="14">
        <v>41700</v>
      </c>
      <c r="D99" s="4" t="s">
        <v>88</v>
      </c>
      <c r="E99" s="6">
        <v>417</v>
      </c>
      <c r="F99" s="6">
        <v>41700</v>
      </c>
      <c r="H99" s="14" t="s">
        <v>481</v>
      </c>
      <c r="I99" s="14">
        <v>20700</v>
      </c>
      <c r="J99" s="4" t="s">
        <v>147</v>
      </c>
      <c r="K99" s="6">
        <v>207</v>
      </c>
      <c r="L99" s="6">
        <v>20700</v>
      </c>
    </row>
    <row r="100" spans="1:12">
      <c r="A100" s="58" t="s">
        <v>202</v>
      </c>
      <c r="B100" s="14" t="s">
        <v>369</v>
      </c>
      <c r="C100" s="14">
        <v>42300</v>
      </c>
      <c r="D100" s="4" t="s">
        <v>89</v>
      </c>
      <c r="E100" s="6">
        <v>423</v>
      </c>
      <c r="F100" s="6">
        <v>42300</v>
      </c>
      <c r="H100" s="14" t="s">
        <v>485</v>
      </c>
      <c r="I100" s="14">
        <v>20800</v>
      </c>
      <c r="J100" s="4" t="s">
        <v>585</v>
      </c>
      <c r="K100" s="6">
        <v>208</v>
      </c>
      <c r="L100" s="6">
        <v>20800</v>
      </c>
    </row>
    <row r="101" spans="1:12">
      <c r="A101" s="58" t="s">
        <v>202</v>
      </c>
      <c r="B101" s="14" t="s">
        <v>370</v>
      </c>
      <c r="C101" s="14">
        <v>42500</v>
      </c>
      <c r="D101" s="4" t="s">
        <v>90</v>
      </c>
      <c r="E101" s="6">
        <v>425</v>
      </c>
      <c r="F101" s="6">
        <v>42500</v>
      </c>
      <c r="H101" s="14" t="s">
        <v>482</v>
      </c>
      <c r="I101" s="14">
        <v>20900</v>
      </c>
      <c r="J101" s="4" t="s">
        <v>49</v>
      </c>
      <c r="K101" s="6">
        <v>207</v>
      </c>
      <c r="L101" s="6">
        <v>20700</v>
      </c>
    </row>
    <row r="102" spans="1:12">
      <c r="A102" s="58" t="s">
        <v>202</v>
      </c>
      <c r="B102" s="14" t="s">
        <v>371</v>
      </c>
      <c r="C102" s="14">
        <v>44000</v>
      </c>
      <c r="D102" s="4" t="s">
        <v>91</v>
      </c>
      <c r="E102" s="6">
        <v>440</v>
      </c>
      <c r="F102" s="6">
        <v>44000</v>
      </c>
      <c r="H102" s="14" t="s">
        <v>486</v>
      </c>
      <c r="I102" s="14">
        <v>21100</v>
      </c>
      <c r="J102" s="4" t="s">
        <v>50</v>
      </c>
      <c r="K102" s="6">
        <v>211</v>
      </c>
      <c r="L102" s="6">
        <v>21100</v>
      </c>
    </row>
    <row r="103" spans="1:12">
      <c r="A103" s="58" t="s">
        <v>202</v>
      </c>
      <c r="B103" s="14" t="s">
        <v>372</v>
      </c>
      <c r="C103" s="14">
        <v>45400</v>
      </c>
      <c r="D103" s="4" t="s">
        <v>133</v>
      </c>
      <c r="E103" s="6">
        <v>119</v>
      </c>
      <c r="F103" s="6">
        <v>11900</v>
      </c>
      <c r="H103" s="14" t="s">
        <v>487</v>
      </c>
      <c r="I103" s="14">
        <v>21200</v>
      </c>
      <c r="J103" s="4" t="s">
        <v>51</v>
      </c>
      <c r="K103" s="6">
        <v>212</v>
      </c>
      <c r="L103" s="6">
        <v>21200</v>
      </c>
    </row>
    <row r="104" spans="1:12">
      <c r="A104" s="58" t="s">
        <v>202</v>
      </c>
      <c r="B104" s="14" t="s">
        <v>373</v>
      </c>
      <c r="C104" s="14">
        <v>50100</v>
      </c>
      <c r="D104" s="4" t="s">
        <v>92</v>
      </c>
      <c r="E104" s="6">
        <v>501</v>
      </c>
      <c r="F104" s="6">
        <v>50100</v>
      </c>
      <c r="H104" s="14" t="s">
        <v>489</v>
      </c>
      <c r="I104" s="14">
        <v>21300</v>
      </c>
      <c r="J104" s="4" t="s">
        <v>52</v>
      </c>
      <c r="K104" s="6">
        <v>213</v>
      </c>
      <c r="L104" s="6">
        <v>21300</v>
      </c>
    </row>
    <row r="105" spans="1:12">
      <c r="A105" s="58" t="s">
        <v>202</v>
      </c>
      <c r="B105" s="14" t="s">
        <v>588</v>
      </c>
      <c r="C105" s="14">
        <v>50300</v>
      </c>
      <c r="D105" s="4" t="s">
        <v>589</v>
      </c>
      <c r="E105" s="6">
        <v>501</v>
      </c>
      <c r="F105" s="6">
        <v>50100</v>
      </c>
      <c r="H105" s="14" t="s">
        <v>490</v>
      </c>
      <c r="I105" s="14">
        <v>21400</v>
      </c>
      <c r="J105" s="4" t="s">
        <v>53</v>
      </c>
      <c r="K105" s="6">
        <v>214</v>
      </c>
      <c r="L105" s="6">
        <v>21400</v>
      </c>
    </row>
    <row r="106" spans="1:12">
      <c r="A106" s="58" t="s">
        <v>202</v>
      </c>
      <c r="B106" s="14" t="s">
        <v>374</v>
      </c>
      <c r="C106" s="14">
        <v>50500</v>
      </c>
      <c r="D106" s="4" t="s">
        <v>156</v>
      </c>
      <c r="E106" s="6">
        <v>505</v>
      </c>
      <c r="F106" s="6">
        <v>50500</v>
      </c>
      <c r="H106" s="6" t="s">
        <v>491</v>
      </c>
      <c r="I106" s="6">
        <v>21500</v>
      </c>
      <c r="J106" s="7" t="s">
        <v>54</v>
      </c>
      <c r="K106" s="6">
        <v>215</v>
      </c>
      <c r="L106" s="6">
        <v>21500</v>
      </c>
    </row>
    <row r="107" spans="1:12">
      <c r="A107" s="58" t="s">
        <v>202</v>
      </c>
      <c r="B107" s="14" t="s">
        <v>375</v>
      </c>
      <c r="C107" s="14">
        <v>50600</v>
      </c>
      <c r="D107" s="4" t="s">
        <v>93</v>
      </c>
      <c r="E107" s="6">
        <v>154</v>
      </c>
      <c r="F107" s="6">
        <v>15400</v>
      </c>
      <c r="H107" s="6" t="s">
        <v>492</v>
      </c>
      <c r="I107" s="6">
        <v>21600</v>
      </c>
      <c r="J107" s="11" t="s">
        <v>55</v>
      </c>
      <c r="K107" s="6">
        <v>216</v>
      </c>
      <c r="L107" s="6">
        <v>21600</v>
      </c>
    </row>
    <row r="108" spans="1:12">
      <c r="A108" s="58" t="s">
        <v>202</v>
      </c>
      <c r="B108" s="14" t="s">
        <v>376</v>
      </c>
      <c r="C108" s="14">
        <v>53000</v>
      </c>
      <c r="D108" s="4" t="s">
        <v>120</v>
      </c>
      <c r="E108" s="6">
        <v>154</v>
      </c>
      <c r="F108" s="6">
        <v>15400</v>
      </c>
      <c r="H108" s="14" t="s">
        <v>493</v>
      </c>
      <c r="I108" s="14">
        <v>21700</v>
      </c>
      <c r="J108" s="4" t="s">
        <v>56</v>
      </c>
      <c r="K108" s="6">
        <v>217</v>
      </c>
      <c r="L108" s="6">
        <v>21700</v>
      </c>
    </row>
    <row r="109" spans="1:12">
      <c r="A109" s="58" t="s">
        <v>202</v>
      </c>
      <c r="B109" s="14" t="s">
        <v>377</v>
      </c>
      <c r="C109" s="14">
        <v>60100</v>
      </c>
      <c r="D109" s="4" t="s">
        <v>94</v>
      </c>
      <c r="E109" s="6">
        <v>601</v>
      </c>
      <c r="F109" s="6">
        <v>60100</v>
      </c>
      <c r="H109" s="14" t="s">
        <v>345</v>
      </c>
      <c r="I109" s="14">
        <v>21800</v>
      </c>
      <c r="J109" s="4" t="s">
        <v>148</v>
      </c>
      <c r="K109" s="6">
        <v>218</v>
      </c>
      <c r="L109" s="6">
        <v>21800</v>
      </c>
    </row>
    <row r="110" spans="1:12">
      <c r="A110" s="58" t="s">
        <v>202</v>
      </c>
      <c r="B110" s="14" t="s">
        <v>378</v>
      </c>
      <c r="C110" s="14">
        <v>60200</v>
      </c>
      <c r="D110" s="4" t="s">
        <v>157</v>
      </c>
      <c r="E110" s="6">
        <v>602</v>
      </c>
      <c r="F110" s="6">
        <v>60200</v>
      </c>
      <c r="H110" s="6" t="s">
        <v>494</v>
      </c>
      <c r="I110" s="6">
        <v>22100</v>
      </c>
      <c r="J110" s="11" t="s">
        <v>57</v>
      </c>
      <c r="K110" s="6">
        <v>221</v>
      </c>
      <c r="L110" s="6">
        <v>22100</v>
      </c>
    </row>
    <row r="111" spans="1:12">
      <c r="A111" s="58" t="s">
        <v>202</v>
      </c>
      <c r="B111" s="6" t="s">
        <v>379</v>
      </c>
      <c r="C111" s="6">
        <v>60600</v>
      </c>
      <c r="D111" s="11" t="s">
        <v>158</v>
      </c>
      <c r="E111" s="6">
        <v>262</v>
      </c>
      <c r="F111" s="6">
        <v>26200</v>
      </c>
      <c r="H111" s="14" t="s">
        <v>346</v>
      </c>
      <c r="I111" s="14">
        <v>22200</v>
      </c>
      <c r="J111" s="4" t="s">
        <v>149</v>
      </c>
      <c r="K111" s="6">
        <v>222</v>
      </c>
      <c r="L111" s="6">
        <v>22200</v>
      </c>
    </row>
    <row r="112" spans="1:12">
      <c r="A112" s="58" t="s">
        <v>202</v>
      </c>
      <c r="B112" s="14" t="s">
        <v>380</v>
      </c>
      <c r="C112" s="14">
        <v>70100</v>
      </c>
      <c r="D112" s="4" t="s">
        <v>185</v>
      </c>
      <c r="E112" s="6">
        <v>701</v>
      </c>
      <c r="F112" s="6">
        <v>70100</v>
      </c>
      <c r="H112" s="14" t="s">
        <v>347</v>
      </c>
      <c r="I112" s="14">
        <v>22300</v>
      </c>
      <c r="J112" s="4" t="s">
        <v>58</v>
      </c>
      <c r="K112" s="6">
        <v>223</v>
      </c>
      <c r="L112" s="6">
        <v>22300</v>
      </c>
    </row>
    <row r="113" spans="1:12">
      <c r="A113" s="58" t="s">
        <v>202</v>
      </c>
      <c r="B113" s="14" t="s">
        <v>381</v>
      </c>
      <c r="C113" s="14">
        <v>70200</v>
      </c>
      <c r="D113" s="4" t="s">
        <v>159</v>
      </c>
      <c r="E113" s="6">
        <v>262</v>
      </c>
      <c r="F113" s="6">
        <v>26200</v>
      </c>
      <c r="H113" s="14" t="s">
        <v>348</v>
      </c>
      <c r="I113" s="14">
        <v>22600</v>
      </c>
      <c r="J113" s="4" t="s">
        <v>59</v>
      </c>
      <c r="K113" s="6">
        <v>151</v>
      </c>
      <c r="L113" s="6">
        <v>15100</v>
      </c>
    </row>
    <row r="114" spans="1:12">
      <c r="A114" s="58" t="s">
        <v>202</v>
      </c>
      <c r="B114" s="14" t="s">
        <v>382</v>
      </c>
      <c r="C114" s="14">
        <v>71100</v>
      </c>
      <c r="D114" s="4" t="s">
        <v>95</v>
      </c>
      <c r="E114" s="6">
        <v>711</v>
      </c>
      <c r="F114" s="6">
        <v>71100</v>
      </c>
      <c r="H114" s="6" t="s">
        <v>495</v>
      </c>
      <c r="I114" s="6">
        <v>22900</v>
      </c>
      <c r="J114" s="11" t="s">
        <v>193</v>
      </c>
      <c r="K114" s="6">
        <v>229</v>
      </c>
      <c r="L114" s="6">
        <v>22900</v>
      </c>
    </row>
    <row r="115" spans="1:12">
      <c r="A115" s="58" t="s">
        <v>202</v>
      </c>
      <c r="B115" s="14" t="s">
        <v>383</v>
      </c>
      <c r="C115" s="15">
        <v>72000</v>
      </c>
      <c r="D115" s="4" t="s">
        <v>591</v>
      </c>
      <c r="E115" s="6">
        <v>720</v>
      </c>
      <c r="F115" s="6">
        <v>72000</v>
      </c>
      <c r="H115" s="14" t="s">
        <v>349</v>
      </c>
      <c r="I115" s="14">
        <v>23300</v>
      </c>
      <c r="J115" s="4" t="s">
        <v>150</v>
      </c>
      <c r="K115" s="6">
        <v>233</v>
      </c>
      <c r="L115" s="6">
        <v>23300</v>
      </c>
    </row>
    <row r="116" spans="1:12">
      <c r="A116" s="58" t="s">
        <v>202</v>
      </c>
      <c r="B116" s="14" t="s">
        <v>384</v>
      </c>
      <c r="C116" s="14">
        <v>75100</v>
      </c>
      <c r="D116" s="4" t="s">
        <v>160</v>
      </c>
      <c r="E116" s="6">
        <v>262</v>
      </c>
      <c r="F116" s="6">
        <v>26200</v>
      </c>
      <c r="H116" s="14" t="s">
        <v>488</v>
      </c>
      <c r="I116" s="14">
        <v>23400</v>
      </c>
      <c r="J116" s="4" t="s">
        <v>586</v>
      </c>
      <c r="K116" s="6">
        <v>234</v>
      </c>
      <c r="L116" s="6">
        <v>23400</v>
      </c>
    </row>
    <row r="117" spans="1:12">
      <c r="A117" s="58" t="s">
        <v>202</v>
      </c>
      <c r="B117" s="14" t="s">
        <v>385</v>
      </c>
      <c r="C117" s="14">
        <v>76500</v>
      </c>
      <c r="D117" s="4" t="s">
        <v>96</v>
      </c>
      <c r="E117" s="6">
        <v>765</v>
      </c>
      <c r="F117" s="6">
        <v>76500</v>
      </c>
      <c r="H117" s="6" t="s">
        <v>496</v>
      </c>
      <c r="I117" s="6">
        <v>23600</v>
      </c>
      <c r="J117" s="11" t="s">
        <v>587</v>
      </c>
      <c r="K117" s="6">
        <v>236</v>
      </c>
      <c r="L117" s="6">
        <v>23600</v>
      </c>
    </row>
    <row r="118" spans="1:12">
      <c r="A118" s="58" t="s">
        <v>202</v>
      </c>
      <c r="B118" s="6" t="s">
        <v>386</v>
      </c>
      <c r="C118" s="6">
        <v>77700</v>
      </c>
      <c r="D118" s="11" t="s">
        <v>97</v>
      </c>
      <c r="E118" s="6">
        <v>777</v>
      </c>
      <c r="F118" s="6">
        <v>77700</v>
      </c>
      <c r="H118" s="14" t="s">
        <v>350</v>
      </c>
      <c r="I118" s="14">
        <v>23800</v>
      </c>
      <c r="J118" s="4" t="s">
        <v>60</v>
      </c>
      <c r="K118" s="6">
        <v>238</v>
      </c>
      <c r="L118" s="6">
        <v>23800</v>
      </c>
    </row>
    <row r="119" spans="1:12">
      <c r="A119" s="58" t="s">
        <v>202</v>
      </c>
      <c r="B119" s="14" t="s">
        <v>387</v>
      </c>
      <c r="C119" s="14">
        <v>77800</v>
      </c>
      <c r="D119" s="4" t="s">
        <v>113</v>
      </c>
      <c r="E119" s="6">
        <v>778</v>
      </c>
      <c r="F119" s="6">
        <v>77800</v>
      </c>
      <c r="H119" s="14" t="s">
        <v>351</v>
      </c>
      <c r="I119" s="14">
        <v>23900</v>
      </c>
      <c r="J119" s="4" t="s">
        <v>61</v>
      </c>
      <c r="K119" s="6">
        <v>239</v>
      </c>
      <c r="L119" s="6">
        <v>23900</v>
      </c>
    </row>
    <row r="120" spans="1:12">
      <c r="A120" s="58" t="s">
        <v>202</v>
      </c>
      <c r="B120" s="6" t="s">
        <v>388</v>
      </c>
      <c r="C120" s="6">
        <v>82000</v>
      </c>
      <c r="D120" s="11" t="s">
        <v>98</v>
      </c>
      <c r="E120" s="6">
        <v>107</v>
      </c>
      <c r="F120" s="6">
        <v>10700</v>
      </c>
      <c r="H120" s="14" t="s">
        <v>480</v>
      </c>
      <c r="I120" s="14">
        <v>24100</v>
      </c>
      <c r="J120" s="4" t="s">
        <v>62</v>
      </c>
      <c r="K120" s="6">
        <v>241</v>
      </c>
      <c r="L120" s="6">
        <v>24100</v>
      </c>
    </row>
    <row r="121" spans="1:12">
      <c r="A121" s="58" t="s">
        <v>202</v>
      </c>
      <c r="B121" s="6" t="s">
        <v>389</v>
      </c>
      <c r="C121" s="6">
        <v>83400</v>
      </c>
      <c r="D121" s="11" t="s">
        <v>161</v>
      </c>
      <c r="E121" s="6">
        <v>107</v>
      </c>
      <c r="F121" s="6">
        <v>10700</v>
      </c>
      <c r="H121" s="6" t="s">
        <v>497</v>
      </c>
      <c r="I121" s="6">
        <v>24200</v>
      </c>
      <c r="J121" s="7" t="s">
        <v>63</v>
      </c>
      <c r="K121" s="6">
        <v>242</v>
      </c>
      <c r="L121" s="6">
        <v>24200</v>
      </c>
    </row>
    <row r="122" spans="1:12">
      <c r="A122" s="58" t="s">
        <v>202</v>
      </c>
      <c r="B122" s="6" t="s">
        <v>390</v>
      </c>
      <c r="C122" s="6">
        <v>83600</v>
      </c>
      <c r="D122" s="11" t="s">
        <v>186</v>
      </c>
      <c r="E122" s="6">
        <v>119</v>
      </c>
      <c r="F122" s="6">
        <v>11900</v>
      </c>
      <c r="H122" s="14" t="s">
        <v>352</v>
      </c>
      <c r="I122" s="14">
        <v>24400</v>
      </c>
      <c r="J122" s="4" t="s">
        <v>180</v>
      </c>
      <c r="K122" s="6">
        <v>244</v>
      </c>
      <c r="L122" s="6">
        <v>24400</v>
      </c>
    </row>
    <row r="123" spans="1:12">
      <c r="A123" s="58" t="s">
        <v>202</v>
      </c>
      <c r="B123" s="6" t="s">
        <v>391</v>
      </c>
      <c r="C123" s="6">
        <v>83900</v>
      </c>
      <c r="D123" s="7" t="s">
        <v>99</v>
      </c>
      <c r="E123" s="6">
        <v>107</v>
      </c>
      <c r="F123" s="6">
        <v>10700</v>
      </c>
      <c r="H123" s="14" t="s">
        <v>353</v>
      </c>
      <c r="I123" s="14">
        <v>24500</v>
      </c>
      <c r="J123" s="4" t="s">
        <v>151</v>
      </c>
      <c r="K123" s="6">
        <v>245</v>
      </c>
      <c r="L123" s="6">
        <v>24500</v>
      </c>
    </row>
    <row r="124" spans="1:12">
      <c r="A124" s="58" t="s">
        <v>202</v>
      </c>
      <c r="B124" s="6" t="s">
        <v>392</v>
      </c>
      <c r="C124" s="6">
        <v>84000</v>
      </c>
      <c r="D124" s="11" t="s">
        <v>118</v>
      </c>
      <c r="E124" s="6">
        <v>107</v>
      </c>
      <c r="F124" s="6">
        <v>10700</v>
      </c>
      <c r="H124" s="6" t="s">
        <v>483</v>
      </c>
      <c r="I124" s="6">
        <v>24600</v>
      </c>
      <c r="J124" s="7" t="s">
        <v>64</v>
      </c>
      <c r="K124" s="6">
        <v>207</v>
      </c>
      <c r="L124" s="6">
        <v>20700</v>
      </c>
    </row>
    <row r="125" spans="1:12">
      <c r="A125" s="58" t="s">
        <v>202</v>
      </c>
      <c r="B125" s="14" t="s">
        <v>393</v>
      </c>
      <c r="C125" s="14">
        <v>84100</v>
      </c>
      <c r="D125" s="4" t="s">
        <v>100</v>
      </c>
      <c r="E125" s="6">
        <v>841</v>
      </c>
      <c r="F125" s="6">
        <v>84100</v>
      </c>
      <c r="H125" s="6" t="s">
        <v>498</v>
      </c>
      <c r="I125" s="6">
        <v>24700</v>
      </c>
      <c r="J125" s="11" t="s">
        <v>65</v>
      </c>
      <c r="K125" s="6">
        <v>247</v>
      </c>
      <c r="L125" s="6">
        <v>24700</v>
      </c>
    </row>
    <row r="126" spans="1:12">
      <c r="A126" s="58" t="s">
        <v>202</v>
      </c>
      <c r="B126" s="14" t="s">
        <v>394</v>
      </c>
      <c r="C126" s="14">
        <v>84200</v>
      </c>
      <c r="D126" s="4" t="s">
        <v>101</v>
      </c>
      <c r="E126" s="6">
        <v>107</v>
      </c>
      <c r="F126" s="6">
        <v>10700</v>
      </c>
      <c r="H126" s="6" t="s">
        <v>499</v>
      </c>
      <c r="I126" s="6">
        <v>26000</v>
      </c>
      <c r="J126" s="7" t="s">
        <v>66</v>
      </c>
      <c r="K126" s="6">
        <v>260</v>
      </c>
      <c r="L126" s="6">
        <v>26000</v>
      </c>
    </row>
    <row r="127" spans="1:12">
      <c r="A127" s="58" t="s">
        <v>202</v>
      </c>
      <c r="B127" s="14" t="s">
        <v>395</v>
      </c>
      <c r="C127" s="14">
        <v>84400</v>
      </c>
      <c r="D127" s="4" t="s">
        <v>102</v>
      </c>
      <c r="E127" s="6">
        <v>107</v>
      </c>
      <c r="F127" s="6">
        <v>10700</v>
      </c>
      <c r="H127" s="64" t="s">
        <v>500</v>
      </c>
      <c r="I127" s="65">
        <v>26100</v>
      </c>
      <c r="J127" s="66" t="s">
        <v>195</v>
      </c>
      <c r="K127" s="67">
        <v>260</v>
      </c>
      <c r="L127" s="68">
        <v>26000</v>
      </c>
    </row>
    <row r="128" spans="1:12">
      <c r="A128" s="58" t="s">
        <v>202</v>
      </c>
      <c r="B128" s="14" t="s">
        <v>396</v>
      </c>
      <c r="C128" s="14">
        <v>84500</v>
      </c>
      <c r="D128" s="4" t="s">
        <v>204</v>
      </c>
      <c r="E128" s="6">
        <v>107</v>
      </c>
      <c r="F128" s="6">
        <v>10700</v>
      </c>
      <c r="H128" s="14" t="s">
        <v>354</v>
      </c>
      <c r="I128" s="14">
        <v>26200</v>
      </c>
      <c r="J128" s="4" t="s">
        <v>131</v>
      </c>
      <c r="K128" s="6">
        <v>262</v>
      </c>
      <c r="L128" s="6">
        <v>26200</v>
      </c>
    </row>
    <row r="129" spans="1:12">
      <c r="A129" s="58" t="s">
        <v>202</v>
      </c>
      <c r="B129" s="6" t="s">
        <v>397</v>
      </c>
      <c r="C129" s="6">
        <v>84700</v>
      </c>
      <c r="D129" s="11" t="s">
        <v>162</v>
      </c>
      <c r="E129" s="6">
        <v>107</v>
      </c>
      <c r="F129" s="6">
        <v>10700</v>
      </c>
      <c r="H129" s="14" t="s">
        <v>355</v>
      </c>
      <c r="I129" s="14">
        <v>26300</v>
      </c>
      <c r="J129" s="4" t="s">
        <v>152</v>
      </c>
      <c r="K129" s="6">
        <v>262</v>
      </c>
      <c r="L129" s="6">
        <v>26200</v>
      </c>
    </row>
    <row r="130" spans="1:12">
      <c r="A130" s="58" t="s">
        <v>202</v>
      </c>
      <c r="B130" s="6" t="s">
        <v>398</v>
      </c>
      <c r="C130" s="16">
        <v>84800</v>
      </c>
      <c r="D130" s="11" t="s">
        <v>103</v>
      </c>
      <c r="E130" s="6">
        <v>848</v>
      </c>
      <c r="F130" s="6">
        <v>84800</v>
      </c>
      <c r="H130" s="14" t="s">
        <v>479</v>
      </c>
      <c r="I130" s="14">
        <v>26800</v>
      </c>
      <c r="J130" s="4" t="s">
        <v>590</v>
      </c>
      <c r="K130" s="6">
        <v>204</v>
      </c>
      <c r="L130" s="6">
        <v>20400</v>
      </c>
    </row>
    <row r="131" spans="1:12">
      <c r="A131" s="58" t="s">
        <v>202</v>
      </c>
      <c r="B131" s="6" t="s">
        <v>399</v>
      </c>
      <c r="C131" s="6">
        <v>85600</v>
      </c>
      <c r="D131" s="7" t="s">
        <v>598</v>
      </c>
      <c r="E131" s="6">
        <v>720</v>
      </c>
      <c r="F131" s="6">
        <v>72000</v>
      </c>
      <c r="H131" s="64" t="s">
        <v>501</v>
      </c>
      <c r="I131" s="65">
        <v>27000</v>
      </c>
      <c r="J131" s="66" t="s">
        <v>196</v>
      </c>
      <c r="K131" s="67">
        <v>260</v>
      </c>
      <c r="L131" s="68">
        <v>26000</v>
      </c>
    </row>
    <row r="132" spans="1:12">
      <c r="A132" s="58" t="s">
        <v>202</v>
      </c>
      <c r="B132" s="14" t="s">
        <v>400</v>
      </c>
      <c r="C132" s="14">
        <v>85800</v>
      </c>
      <c r="D132" s="4" t="s">
        <v>599</v>
      </c>
      <c r="E132" s="6">
        <v>107</v>
      </c>
      <c r="F132" s="6">
        <v>10700</v>
      </c>
      <c r="H132" s="64" t="s">
        <v>502</v>
      </c>
      <c r="I132" s="68">
        <v>27500</v>
      </c>
      <c r="J132" s="66" t="s">
        <v>67</v>
      </c>
      <c r="K132" s="64">
        <v>260</v>
      </c>
      <c r="L132" s="64">
        <v>26000</v>
      </c>
    </row>
    <row r="133" spans="1:12">
      <c r="A133" s="58" t="s">
        <v>202</v>
      </c>
      <c r="B133" s="14" t="s">
        <v>624</v>
      </c>
      <c r="C133" s="14" t="s">
        <v>625</v>
      </c>
      <c r="D133" s="4" t="s">
        <v>626</v>
      </c>
      <c r="E133" s="6" t="s">
        <v>624</v>
      </c>
      <c r="F133" s="6">
        <v>10700</v>
      </c>
      <c r="H133" s="64" t="s">
        <v>503</v>
      </c>
      <c r="I133" s="64">
        <v>27600</v>
      </c>
      <c r="J133" s="66" t="s">
        <v>68</v>
      </c>
      <c r="K133" s="64">
        <v>260</v>
      </c>
      <c r="L133" s="64">
        <v>26000</v>
      </c>
    </row>
    <row r="134" spans="1:12">
      <c r="A134" s="58" t="s">
        <v>202</v>
      </c>
      <c r="B134" s="14" t="s">
        <v>627</v>
      </c>
      <c r="C134" s="14" t="s">
        <v>628</v>
      </c>
      <c r="D134" s="4" t="s">
        <v>629</v>
      </c>
      <c r="E134" s="6" t="s">
        <v>627</v>
      </c>
      <c r="F134" s="6" t="s">
        <v>630</v>
      </c>
      <c r="H134" s="69" t="s">
        <v>504</v>
      </c>
      <c r="I134" s="70">
        <v>27700</v>
      </c>
      <c r="J134" s="71" t="s">
        <v>153</v>
      </c>
      <c r="K134" s="72">
        <v>260</v>
      </c>
      <c r="L134" s="73">
        <v>26000</v>
      </c>
    </row>
    <row r="135" spans="1:12">
      <c r="A135" s="58" t="s">
        <v>202</v>
      </c>
      <c r="B135" s="6" t="s">
        <v>401</v>
      </c>
      <c r="C135" s="6">
        <v>87200</v>
      </c>
      <c r="D135" s="11" t="s">
        <v>187</v>
      </c>
      <c r="E135" s="6">
        <v>107</v>
      </c>
      <c r="F135" s="6">
        <v>10700</v>
      </c>
      <c r="H135" s="64" t="s">
        <v>505</v>
      </c>
      <c r="I135" s="68">
        <v>27800</v>
      </c>
      <c r="J135" s="66" t="s">
        <v>69</v>
      </c>
      <c r="K135" s="67">
        <v>260</v>
      </c>
      <c r="L135" s="68">
        <v>26000</v>
      </c>
    </row>
    <row r="136" spans="1:12">
      <c r="A136" s="58" t="s">
        <v>202</v>
      </c>
      <c r="B136" s="14" t="s">
        <v>402</v>
      </c>
      <c r="C136" s="14">
        <v>87600</v>
      </c>
      <c r="D136" s="4" t="s">
        <v>163</v>
      </c>
      <c r="E136" s="6">
        <v>107</v>
      </c>
      <c r="F136" s="6">
        <v>10700</v>
      </c>
      <c r="H136" s="64" t="s">
        <v>506</v>
      </c>
      <c r="I136" s="68">
        <v>27900</v>
      </c>
      <c r="J136" s="66" t="s">
        <v>70</v>
      </c>
      <c r="K136" s="64">
        <v>260</v>
      </c>
      <c r="L136" s="64">
        <v>26000</v>
      </c>
    </row>
    <row r="137" spans="1:12">
      <c r="A137" s="58" t="s">
        <v>202</v>
      </c>
      <c r="B137" s="14" t="s">
        <v>403</v>
      </c>
      <c r="C137" s="14">
        <v>87900</v>
      </c>
      <c r="D137" s="4" t="s">
        <v>404</v>
      </c>
      <c r="E137" s="6">
        <v>107</v>
      </c>
      <c r="F137" s="6">
        <v>10700</v>
      </c>
      <c r="H137" s="64" t="s">
        <v>507</v>
      </c>
      <c r="I137" s="68">
        <v>28000</v>
      </c>
      <c r="J137" s="66" t="s">
        <v>71</v>
      </c>
      <c r="K137" s="67">
        <v>260</v>
      </c>
      <c r="L137" s="68">
        <v>26000</v>
      </c>
    </row>
    <row r="138" spans="1:12">
      <c r="A138" s="58" t="s">
        <v>202</v>
      </c>
      <c r="B138" s="6" t="s">
        <v>405</v>
      </c>
      <c r="C138" s="6">
        <v>88000</v>
      </c>
      <c r="D138" s="7" t="s">
        <v>406</v>
      </c>
      <c r="E138" s="6">
        <v>107</v>
      </c>
      <c r="F138" s="6">
        <v>10700</v>
      </c>
      <c r="H138" s="64" t="s">
        <v>508</v>
      </c>
      <c r="I138" s="68">
        <v>28200</v>
      </c>
      <c r="J138" s="66" t="s">
        <v>72</v>
      </c>
      <c r="K138" s="64">
        <v>260</v>
      </c>
      <c r="L138" s="64">
        <v>26000</v>
      </c>
    </row>
    <row r="139" spans="1:12">
      <c r="A139" s="58" t="s">
        <v>202</v>
      </c>
      <c r="B139" s="6" t="s">
        <v>569</v>
      </c>
      <c r="C139" s="6">
        <v>88200</v>
      </c>
      <c r="D139" s="7" t="s">
        <v>570</v>
      </c>
      <c r="E139" s="6">
        <v>107</v>
      </c>
      <c r="F139" s="6">
        <v>10700</v>
      </c>
      <c r="H139" s="64" t="s">
        <v>509</v>
      </c>
      <c r="I139" s="64">
        <v>28300</v>
      </c>
      <c r="J139" s="66" t="s">
        <v>592</v>
      </c>
      <c r="K139" s="64">
        <v>260</v>
      </c>
      <c r="L139" s="64">
        <v>26000</v>
      </c>
    </row>
    <row r="140" spans="1:12">
      <c r="A140" s="58" t="s">
        <v>202</v>
      </c>
      <c r="B140" s="6" t="s">
        <v>631</v>
      </c>
      <c r="C140" s="16">
        <v>88300</v>
      </c>
      <c r="D140" s="60" t="s">
        <v>632</v>
      </c>
      <c r="E140" s="59">
        <v>107</v>
      </c>
      <c r="F140" s="59">
        <v>10700</v>
      </c>
      <c r="H140" s="64" t="s">
        <v>510</v>
      </c>
      <c r="I140" s="64">
        <v>28400</v>
      </c>
      <c r="J140" s="66" t="s">
        <v>73</v>
      </c>
      <c r="K140" s="64">
        <v>260</v>
      </c>
      <c r="L140" s="64">
        <v>26000</v>
      </c>
    </row>
    <row r="141" spans="1:12">
      <c r="A141" s="58" t="s">
        <v>202</v>
      </c>
      <c r="B141" s="6" t="s">
        <v>571</v>
      </c>
      <c r="C141" s="6">
        <v>90200</v>
      </c>
      <c r="D141" s="7" t="s">
        <v>572</v>
      </c>
      <c r="E141" s="6">
        <v>912</v>
      </c>
      <c r="F141" s="6">
        <v>91200</v>
      </c>
      <c r="H141" s="64" t="s">
        <v>511</v>
      </c>
      <c r="I141" s="68">
        <v>28500</v>
      </c>
      <c r="J141" s="66" t="s">
        <v>593</v>
      </c>
      <c r="K141" s="67">
        <v>260</v>
      </c>
      <c r="L141" s="68">
        <v>26000</v>
      </c>
    </row>
    <row r="142" spans="1:12">
      <c r="A142" s="58" t="s">
        <v>202</v>
      </c>
      <c r="B142" s="6" t="s">
        <v>573</v>
      </c>
      <c r="C142" s="6">
        <v>90300</v>
      </c>
      <c r="D142" s="7" t="s">
        <v>574</v>
      </c>
      <c r="E142" s="6">
        <v>912</v>
      </c>
      <c r="F142" s="6">
        <v>91200</v>
      </c>
      <c r="H142" s="64" t="s">
        <v>512</v>
      </c>
      <c r="I142" s="68">
        <v>28600</v>
      </c>
      <c r="J142" s="66" t="s">
        <v>74</v>
      </c>
      <c r="K142" s="67">
        <v>260</v>
      </c>
      <c r="L142" s="68">
        <v>26000</v>
      </c>
    </row>
    <row r="143" spans="1:12">
      <c r="A143" s="58" t="s">
        <v>202</v>
      </c>
      <c r="B143" s="6" t="s">
        <v>407</v>
      </c>
      <c r="C143" s="6">
        <v>91200</v>
      </c>
      <c r="D143" s="11" t="s">
        <v>104</v>
      </c>
      <c r="E143" s="6">
        <v>912</v>
      </c>
      <c r="F143" s="6">
        <v>91200</v>
      </c>
      <c r="H143" s="64" t="s">
        <v>513</v>
      </c>
      <c r="I143" s="68">
        <v>28700</v>
      </c>
      <c r="J143" s="66" t="s">
        <v>594</v>
      </c>
      <c r="K143" s="64">
        <v>260</v>
      </c>
      <c r="L143" s="64">
        <v>26000</v>
      </c>
    </row>
    <row r="144" spans="1:12">
      <c r="A144" s="58" t="s">
        <v>202</v>
      </c>
      <c r="B144" s="14" t="s">
        <v>408</v>
      </c>
      <c r="C144" s="14">
        <v>91300</v>
      </c>
      <c r="D144" s="4" t="s">
        <v>188</v>
      </c>
      <c r="E144" s="6">
        <v>912</v>
      </c>
      <c r="F144" s="6">
        <v>91200</v>
      </c>
      <c r="H144" s="64" t="s">
        <v>514</v>
      </c>
      <c r="I144" s="68">
        <v>28800</v>
      </c>
      <c r="J144" s="66" t="s">
        <v>75</v>
      </c>
      <c r="K144" s="64">
        <v>260</v>
      </c>
      <c r="L144" s="64">
        <v>26000</v>
      </c>
    </row>
    <row r="145" spans="1:12">
      <c r="A145" s="58" t="s">
        <v>202</v>
      </c>
      <c r="B145" s="6" t="s">
        <v>409</v>
      </c>
      <c r="C145" s="6">
        <v>92100</v>
      </c>
      <c r="D145" s="11" t="s">
        <v>105</v>
      </c>
      <c r="E145" s="6">
        <v>119</v>
      </c>
      <c r="F145" s="6">
        <v>11900</v>
      </c>
      <c r="H145" s="64" t="s">
        <v>515</v>
      </c>
      <c r="I145" s="64">
        <v>29000</v>
      </c>
      <c r="J145" s="66" t="s">
        <v>595</v>
      </c>
      <c r="K145" s="67">
        <v>260</v>
      </c>
      <c r="L145" s="68">
        <v>26000</v>
      </c>
    </row>
    <row r="146" spans="1:12">
      <c r="A146" s="58" t="s">
        <v>202</v>
      </c>
      <c r="B146" s="6" t="s">
        <v>410</v>
      </c>
      <c r="C146" s="6">
        <v>92200</v>
      </c>
      <c r="D146" s="7" t="s">
        <v>205</v>
      </c>
      <c r="E146" s="6">
        <v>912</v>
      </c>
      <c r="F146" s="6">
        <v>91200</v>
      </c>
      <c r="H146" s="64" t="s">
        <v>516</v>
      </c>
      <c r="I146" s="68">
        <v>29100</v>
      </c>
      <c r="J146" s="66" t="s">
        <v>76</v>
      </c>
      <c r="K146" s="64">
        <v>260</v>
      </c>
      <c r="L146" s="64">
        <v>26000</v>
      </c>
    </row>
    <row r="147" spans="1:12">
      <c r="A147" s="58" t="s">
        <v>202</v>
      </c>
      <c r="B147" s="14" t="s">
        <v>411</v>
      </c>
      <c r="C147" s="14">
        <v>94200</v>
      </c>
      <c r="D147" s="4" t="s">
        <v>107</v>
      </c>
      <c r="E147" s="6">
        <v>942</v>
      </c>
      <c r="F147" s="6">
        <v>94200</v>
      </c>
      <c r="H147" s="69" t="s">
        <v>517</v>
      </c>
      <c r="I147" s="70">
        <v>29200</v>
      </c>
      <c r="J147" s="71" t="s">
        <v>77</v>
      </c>
      <c r="K147" s="72">
        <v>260</v>
      </c>
      <c r="L147" s="73">
        <v>26000</v>
      </c>
    </row>
    <row r="148" spans="1:12">
      <c r="A148" s="58" t="s">
        <v>202</v>
      </c>
      <c r="B148" s="14" t="s">
        <v>412</v>
      </c>
      <c r="C148" s="14">
        <v>94900</v>
      </c>
      <c r="D148" s="4" t="s">
        <v>189</v>
      </c>
      <c r="E148" s="6">
        <v>122</v>
      </c>
      <c r="F148" s="6">
        <v>12200</v>
      </c>
      <c r="H148" s="69" t="s">
        <v>518</v>
      </c>
      <c r="I148" s="70">
        <v>29300</v>
      </c>
      <c r="J148" s="71" t="s">
        <v>596</v>
      </c>
      <c r="K148" s="72">
        <v>260</v>
      </c>
      <c r="L148" s="73">
        <v>26000</v>
      </c>
    </row>
    <row r="149" spans="1:12">
      <c r="A149" s="58" t="s">
        <v>202</v>
      </c>
      <c r="B149" s="14" t="s">
        <v>413</v>
      </c>
      <c r="C149" s="14">
        <v>95000</v>
      </c>
      <c r="D149" s="4" t="s">
        <v>190</v>
      </c>
      <c r="E149" s="6">
        <v>122</v>
      </c>
      <c r="F149" s="6">
        <v>12200</v>
      </c>
      <c r="H149" s="69" t="s">
        <v>519</v>
      </c>
      <c r="I149" s="70">
        <v>29400</v>
      </c>
      <c r="J149" s="71" t="s">
        <v>78</v>
      </c>
      <c r="K149" s="72">
        <v>260</v>
      </c>
      <c r="L149" s="73">
        <v>26000</v>
      </c>
    </row>
    <row r="150" spans="1:12">
      <c r="A150" s="58" t="s">
        <v>202</v>
      </c>
      <c r="B150" s="14" t="s">
        <v>414</v>
      </c>
      <c r="C150" s="14">
        <v>95100</v>
      </c>
      <c r="D150" s="4" t="s">
        <v>191</v>
      </c>
      <c r="E150" s="6">
        <v>122</v>
      </c>
      <c r="F150" s="6">
        <v>12200</v>
      </c>
      <c r="H150" s="64" t="s">
        <v>520</v>
      </c>
      <c r="I150" s="64">
        <v>29500</v>
      </c>
      <c r="J150" s="66" t="s">
        <v>79</v>
      </c>
      <c r="K150" s="64">
        <v>260</v>
      </c>
      <c r="L150" s="64">
        <v>26000</v>
      </c>
    </row>
    <row r="151" spans="1:12">
      <c r="A151" s="58" t="s">
        <v>202</v>
      </c>
      <c r="B151" s="14" t="s">
        <v>415</v>
      </c>
      <c r="C151" s="14">
        <v>95700</v>
      </c>
      <c r="D151" s="4" t="s">
        <v>206</v>
      </c>
      <c r="E151" s="6">
        <v>957</v>
      </c>
      <c r="F151" s="6">
        <v>95700</v>
      </c>
      <c r="H151" s="64" t="s">
        <v>521</v>
      </c>
      <c r="I151" s="68">
        <v>29600</v>
      </c>
      <c r="J151" s="66" t="s">
        <v>80</v>
      </c>
      <c r="K151" s="67">
        <v>260</v>
      </c>
      <c r="L151" s="68">
        <v>26000</v>
      </c>
    </row>
    <row r="152" spans="1:12">
      <c r="A152" s="58" t="s">
        <v>202</v>
      </c>
      <c r="B152" s="14" t="s">
        <v>416</v>
      </c>
      <c r="C152" s="14">
        <v>96000</v>
      </c>
      <c r="D152" s="4" t="s">
        <v>108</v>
      </c>
      <c r="E152" s="6">
        <v>960</v>
      </c>
      <c r="F152" s="6">
        <v>96000</v>
      </c>
      <c r="H152" s="64" t="s">
        <v>522</v>
      </c>
      <c r="I152" s="68">
        <v>29700</v>
      </c>
      <c r="J152" s="66" t="s">
        <v>81</v>
      </c>
      <c r="K152" s="67">
        <v>260</v>
      </c>
      <c r="L152" s="68">
        <v>26000</v>
      </c>
    </row>
    <row r="153" spans="1:12">
      <c r="A153" s="58" t="s">
        <v>202</v>
      </c>
      <c r="B153" s="14" t="s">
        <v>417</v>
      </c>
      <c r="C153" s="14">
        <v>96100</v>
      </c>
      <c r="D153" s="4" t="s">
        <v>109</v>
      </c>
      <c r="E153" s="6">
        <v>961</v>
      </c>
      <c r="F153" s="6">
        <v>96100</v>
      </c>
      <c r="H153" s="74" t="s">
        <v>523</v>
      </c>
      <c r="I153" s="68">
        <v>29800</v>
      </c>
      <c r="J153" s="66" t="s">
        <v>597</v>
      </c>
      <c r="K153" s="67">
        <v>260</v>
      </c>
      <c r="L153" s="68">
        <v>26000</v>
      </c>
    </row>
    <row r="154" spans="1:12">
      <c r="A154" s="58" t="s">
        <v>202</v>
      </c>
      <c r="B154" s="14" t="s">
        <v>577</v>
      </c>
      <c r="C154" s="14" t="s">
        <v>633</v>
      </c>
      <c r="D154" s="4" t="s">
        <v>578</v>
      </c>
      <c r="E154" s="6">
        <v>977</v>
      </c>
      <c r="F154" s="6">
        <v>97700</v>
      </c>
      <c r="H154" s="64" t="s">
        <v>524</v>
      </c>
      <c r="I154" s="68">
        <v>29900</v>
      </c>
      <c r="J154" s="66" t="s">
        <v>82</v>
      </c>
      <c r="K154" s="64">
        <v>260</v>
      </c>
      <c r="L154" s="64">
        <v>26000</v>
      </c>
    </row>
    <row r="155" spans="1:12">
      <c r="A155" s="58" t="s">
        <v>202</v>
      </c>
      <c r="B155" s="14" t="s">
        <v>418</v>
      </c>
      <c r="C155" s="14">
        <v>98400</v>
      </c>
      <c r="D155" s="4" t="s">
        <v>419</v>
      </c>
      <c r="E155" s="6">
        <v>122</v>
      </c>
      <c r="F155" s="6">
        <v>12200</v>
      </c>
      <c r="H155" s="14" t="s">
        <v>356</v>
      </c>
      <c r="I155" s="14">
        <v>30100</v>
      </c>
      <c r="J155" s="4" t="s">
        <v>154</v>
      </c>
      <c r="K155" s="6">
        <v>301</v>
      </c>
      <c r="L155" s="6">
        <v>30100</v>
      </c>
    </row>
    <row r="156" spans="1:12">
      <c r="A156" s="58" t="s">
        <v>202</v>
      </c>
      <c r="B156" s="14" t="s">
        <v>420</v>
      </c>
      <c r="C156" s="14">
        <v>99400</v>
      </c>
      <c r="D156" s="4" t="s">
        <v>600</v>
      </c>
      <c r="E156" s="6">
        <v>152</v>
      </c>
      <c r="F156" s="6">
        <v>15200</v>
      </c>
      <c r="H156" s="14" t="s">
        <v>357</v>
      </c>
      <c r="I156" s="14">
        <v>30700</v>
      </c>
      <c r="J156" s="4" t="s">
        <v>181</v>
      </c>
      <c r="K156" s="6">
        <v>301</v>
      </c>
      <c r="L156" s="6">
        <v>30100</v>
      </c>
    </row>
    <row r="157" spans="1:12">
      <c r="A157" s="58" t="s">
        <v>202</v>
      </c>
      <c r="B157" s="14" t="s">
        <v>421</v>
      </c>
      <c r="C157" s="14">
        <v>99600</v>
      </c>
      <c r="D157" s="4" t="s">
        <v>601</v>
      </c>
      <c r="E157" s="6">
        <v>152</v>
      </c>
      <c r="F157" s="6">
        <v>15200</v>
      </c>
      <c r="H157" s="6" t="s">
        <v>530</v>
      </c>
      <c r="I157" s="6">
        <v>30900</v>
      </c>
      <c r="J157" s="11" t="s">
        <v>531</v>
      </c>
      <c r="K157" s="6"/>
      <c r="L157" s="6"/>
    </row>
    <row r="158" spans="1:12">
      <c r="A158" s="61" t="s">
        <v>207</v>
      </c>
      <c r="B158" s="6" t="s">
        <v>540</v>
      </c>
      <c r="C158" s="6"/>
      <c r="D158" s="7" t="s">
        <v>164</v>
      </c>
      <c r="E158" s="6"/>
      <c r="F158" s="6"/>
      <c r="H158" s="6" t="s">
        <v>532</v>
      </c>
      <c r="I158" s="6">
        <v>31000</v>
      </c>
      <c r="J158" s="11" t="s">
        <v>83</v>
      </c>
      <c r="K158" s="6"/>
      <c r="L158" s="6"/>
    </row>
    <row r="159" spans="1:12">
      <c r="A159" s="61" t="s">
        <v>207</v>
      </c>
      <c r="B159" s="17" t="s">
        <v>541</v>
      </c>
      <c r="C159" s="18"/>
      <c r="D159" s="19" t="s">
        <v>111</v>
      </c>
      <c r="E159" s="20"/>
      <c r="F159" s="21"/>
      <c r="H159" s="14" t="s">
        <v>358</v>
      </c>
      <c r="I159" s="14">
        <v>31200</v>
      </c>
      <c r="J159" s="4" t="s">
        <v>182</v>
      </c>
      <c r="K159" s="6">
        <v>119</v>
      </c>
      <c r="L159" s="6">
        <v>11900</v>
      </c>
    </row>
    <row r="160" spans="1:12">
      <c r="A160" s="61" t="s">
        <v>207</v>
      </c>
      <c r="B160" s="6" t="s">
        <v>542</v>
      </c>
      <c r="C160" s="9"/>
      <c r="D160" s="7" t="s">
        <v>112</v>
      </c>
      <c r="E160" s="6"/>
      <c r="F160" s="6"/>
      <c r="H160" s="6" t="s">
        <v>533</v>
      </c>
      <c r="I160" s="6">
        <v>32000</v>
      </c>
      <c r="J160" s="11" t="s">
        <v>84</v>
      </c>
      <c r="K160" s="6"/>
      <c r="L160" s="6"/>
    </row>
    <row r="161" spans="1:12">
      <c r="A161" s="61" t="s">
        <v>207</v>
      </c>
      <c r="B161" s="6" t="s">
        <v>543</v>
      </c>
      <c r="C161" s="9"/>
      <c r="D161" s="7" t="s">
        <v>165</v>
      </c>
      <c r="E161" s="8"/>
      <c r="F161" s="9"/>
      <c r="H161" s="6" t="s">
        <v>622</v>
      </c>
      <c r="I161" s="6">
        <v>32700</v>
      </c>
      <c r="J161" s="11" t="s">
        <v>623</v>
      </c>
      <c r="K161" s="59">
        <v>327</v>
      </c>
      <c r="L161" s="59">
        <v>32700</v>
      </c>
    </row>
    <row r="162" spans="1:12">
      <c r="A162" s="61" t="s">
        <v>207</v>
      </c>
      <c r="B162" s="6" t="s">
        <v>544</v>
      </c>
      <c r="C162" s="9"/>
      <c r="D162" s="7" t="s">
        <v>114</v>
      </c>
      <c r="E162" s="8"/>
      <c r="F162" s="9"/>
      <c r="H162" s="14" t="s">
        <v>359</v>
      </c>
      <c r="I162" s="14">
        <v>33000</v>
      </c>
      <c r="J162" s="4" t="s">
        <v>85</v>
      </c>
      <c r="K162" s="6">
        <v>107</v>
      </c>
      <c r="L162" s="6">
        <v>10700</v>
      </c>
    </row>
    <row r="163" spans="1:12">
      <c r="A163" s="61" t="s">
        <v>207</v>
      </c>
      <c r="B163" s="6" t="s">
        <v>545</v>
      </c>
      <c r="C163" s="9"/>
      <c r="D163" s="7" t="s">
        <v>119</v>
      </c>
      <c r="E163" s="6"/>
      <c r="F163" s="6"/>
      <c r="H163" s="14" t="s">
        <v>360</v>
      </c>
      <c r="I163" s="14">
        <v>35000</v>
      </c>
      <c r="J163" s="4" t="s">
        <v>155</v>
      </c>
      <c r="K163" s="6">
        <v>350</v>
      </c>
      <c r="L163" s="6">
        <v>35000</v>
      </c>
    </row>
    <row r="164" spans="1:12">
      <c r="A164" s="61" t="s">
        <v>207</v>
      </c>
      <c r="B164" s="6" t="s">
        <v>546</v>
      </c>
      <c r="C164" s="9"/>
      <c r="D164" s="7" t="s">
        <v>121</v>
      </c>
      <c r="E164" s="8"/>
      <c r="F164" s="9"/>
      <c r="H164" s="14" t="s">
        <v>566</v>
      </c>
      <c r="I164" s="14">
        <v>40000</v>
      </c>
      <c r="J164" s="4" t="s">
        <v>567</v>
      </c>
      <c r="K164" s="6">
        <v>425</v>
      </c>
      <c r="L164" s="6">
        <v>42500</v>
      </c>
    </row>
    <row r="165" spans="1:12">
      <c r="A165" s="61" t="s">
        <v>207</v>
      </c>
      <c r="B165" s="16" t="s">
        <v>547</v>
      </c>
      <c r="C165" s="6"/>
      <c r="D165" s="7" t="s">
        <v>208</v>
      </c>
      <c r="E165" s="6"/>
      <c r="F165" s="6"/>
      <c r="H165" s="14" t="s">
        <v>361</v>
      </c>
      <c r="I165" s="14">
        <v>40200</v>
      </c>
      <c r="J165" s="4" t="s">
        <v>86</v>
      </c>
      <c r="K165" s="6">
        <v>402</v>
      </c>
      <c r="L165" s="6">
        <v>40200</v>
      </c>
    </row>
    <row r="166" spans="1:12">
      <c r="A166" s="61" t="s">
        <v>207</v>
      </c>
      <c r="B166" s="6" t="s">
        <v>548</v>
      </c>
      <c r="C166" s="10"/>
      <c r="D166" s="7" t="s">
        <v>122</v>
      </c>
      <c r="E166" s="8"/>
      <c r="F166" s="9"/>
      <c r="H166" s="14" t="s">
        <v>362</v>
      </c>
      <c r="I166" s="14">
        <v>40300</v>
      </c>
      <c r="J166" s="4" t="s">
        <v>363</v>
      </c>
      <c r="K166" s="6">
        <v>403</v>
      </c>
      <c r="L166" s="6">
        <v>40300</v>
      </c>
    </row>
    <row r="167" spans="1:12">
      <c r="A167" s="61" t="s">
        <v>207</v>
      </c>
      <c r="B167" s="6" t="s">
        <v>549</v>
      </c>
      <c r="C167" s="9"/>
      <c r="D167" s="7" t="s">
        <v>166</v>
      </c>
      <c r="E167" s="8"/>
      <c r="F167" s="9"/>
      <c r="H167" s="14" t="s">
        <v>364</v>
      </c>
      <c r="I167" s="14">
        <v>40500</v>
      </c>
      <c r="J167" s="4" t="s">
        <v>87</v>
      </c>
      <c r="K167" s="6">
        <v>151</v>
      </c>
      <c r="L167" s="6">
        <v>15100</v>
      </c>
    </row>
    <row r="168" spans="1:12">
      <c r="A168" s="61" t="s">
        <v>207</v>
      </c>
      <c r="B168" s="6" t="s">
        <v>550</v>
      </c>
      <c r="C168" s="9"/>
      <c r="D168" s="7" t="s">
        <v>268</v>
      </c>
      <c r="E168" s="6"/>
      <c r="F168" s="6"/>
      <c r="H168" s="6" t="s">
        <v>534</v>
      </c>
      <c r="I168" s="6">
        <v>40700</v>
      </c>
      <c r="J168" s="7" t="s">
        <v>167</v>
      </c>
      <c r="K168" s="6"/>
      <c r="L168" s="6"/>
    </row>
    <row r="169" spans="1:12">
      <c r="A169" s="61" t="s">
        <v>207</v>
      </c>
      <c r="B169" s="6" t="s">
        <v>551</v>
      </c>
      <c r="C169" s="6"/>
      <c r="D169" s="7" t="s">
        <v>209</v>
      </c>
      <c r="E169" s="6"/>
      <c r="F169" s="6"/>
      <c r="H169" s="14" t="s">
        <v>365</v>
      </c>
      <c r="I169" s="14">
        <v>40900</v>
      </c>
      <c r="J169" s="4" t="s">
        <v>568</v>
      </c>
      <c r="K169" s="6">
        <v>409</v>
      </c>
      <c r="L169" s="6">
        <v>40900</v>
      </c>
    </row>
    <row r="170" spans="1:12">
      <c r="A170" s="61" t="s">
        <v>207</v>
      </c>
      <c r="B170" s="16" t="s">
        <v>552</v>
      </c>
      <c r="C170" s="9"/>
      <c r="D170" s="7" t="s">
        <v>123</v>
      </c>
      <c r="E170" s="8"/>
      <c r="F170" s="9"/>
      <c r="H170" s="14" t="s">
        <v>366</v>
      </c>
      <c r="I170" s="14">
        <v>41100</v>
      </c>
      <c r="J170" s="4" t="s">
        <v>183</v>
      </c>
      <c r="K170" s="6">
        <v>411</v>
      </c>
      <c r="L170" s="6">
        <v>41100</v>
      </c>
    </row>
    <row r="171" spans="1:12">
      <c r="A171" s="61" t="s">
        <v>207</v>
      </c>
      <c r="B171" s="6" t="s">
        <v>553</v>
      </c>
      <c r="C171" s="9"/>
      <c r="D171" s="7" t="s">
        <v>124</v>
      </c>
      <c r="E171" s="6"/>
      <c r="F171" s="6"/>
      <c r="H171" s="14" t="s">
        <v>367</v>
      </c>
      <c r="I171" s="14">
        <v>41300</v>
      </c>
      <c r="J171" s="4" t="s">
        <v>184</v>
      </c>
      <c r="K171" s="6">
        <v>413</v>
      </c>
      <c r="L171" s="6">
        <v>41300</v>
      </c>
    </row>
    <row r="172" spans="1:12">
      <c r="A172" s="61" t="s">
        <v>207</v>
      </c>
      <c r="B172" s="6" t="s">
        <v>554</v>
      </c>
      <c r="C172" s="9"/>
      <c r="D172" s="7" t="s">
        <v>125</v>
      </c>
      <c r="E172" s="8"/>
      <c r="F172" s="9"/>
      <c r="H172" s="14" t="s">
        <v>368</v>
      </c>
      <c r="I172" s="14">
        <v>41700</v>
      </c>
      <c r="J172" s="4" t="s">
        <v>88</v>
      </c>
      <c r="K172" s="6">
        <v>417</v>
      </c>
      <c r="L172" s="6">
        <v>41700</v>
      </c>
    </row>
    <row r="173" spans="1:12">
      <c r="A173" s="61" t="s">
        <v>207</v>
      </c>
      <c r="B173" s="17" t="s">
        <v>555</v>
      </c>
      <c r="C173" s="18"/>
      <c r="D173" s="19" t="s">
        <v>200</v>
      </c>
      <c r="E173" s="20"/>
      <c r="F173" s="21"/>
      <c r="H173" s="14" t="s">
        <v>369</v>
      </c>
      <c r="I173" s="14">
        <v>42300</v>
      </c>
      <c r="J173" s="4" t="s">
        <v>89</v>
      </c>
      <c r="K173" s="6">
        <v>423</v>
      </c>
      <c r="L173" s="6">
        <v>42300</v>
      </c>
    </row>
    <row r="174" spans="1:12">
      <c r="A174" s="61" t="s">
        <v>207</v>
      </c>
      <c r="B174" s="6" t="s">
        <v>556</v>
      </c>
      <c r="C174" s="9"/>
      <c r="D174" s="7" t="s">
        <v>127</v>
      </c>
      <c r="E174" s="8"/>
      <c r="F174" s="9"/>
      <c r="H174" s="14" t="s">
        <v>370</v>
      </c>
      <c r="I174" s="14">
        <v>42500</v>
      </c>
      <c r="J174" s="4" t="s">
        <v>90</v>
      </c>
      <c r="K174" s="6">
        <v>425</v>
      </c>
      <c r="L174" s="6">
        <v>42500</v>
      </c>
    </row>
    <row r="175" spans="1:12">
      <c r="A175" s="61" t="s">
        <v>207</v>
      </c>
      <c r="B175" s="6" t="s">
        <v>557</v>
      </c>
      <c r="C175" s="9"/>
      <c r="D175" s="7" t="s">
        <v>126</v>
      </c>
      <c r="E175" s="6"/>
      <c r="F175" s="6"/>
      <c r="H175" s="14" t="s">
        <v>371</v>
      </c>
      <c r="I175" s="14">
        <v>44000</v>
      </c>
      <c r="J175" s="4" t="s">
        <v>91</v>
      </c>
      <c r="K175" s="6">
        <v>440</v>
      </c>
      <c r="L175" s="6">
        <v>44000</v>
      </c>
    </row>
    <row r="176" spans="1:12">
      <c r="A176" s="61" t="s">
        <v>207</v>
      </c>
      <c r="B176" s="17" t="s">
        <v>558</v>
      </c>
      <c r="C176" s="18"/>
      <c r="D176" s="19" t="s">
        <v>170</v>
      </c>
      <c r="E176" s="20"/>
      <c r="F176" s="21"/>
      <c r="H176" s="14" t="s">
        <v>372</v>
      </c>
      <c r="I176" s="14">
        <v>45400</v>
      </c>
      <c r="J176" s="4" t="s">
        <v>133</v>
      </c>
      <c r="K176" s="6">
        <v>119</v>
      </c>
      <c r="L176" s="6">
        <v>11900</v>
      </c>
    </row>
    <row r="177" spans="1:12">
      <c r="A177" s="61" t="s">
        <v>207</v>
      </c>
      <c r="B177" s="6" t="s">
        <v>559</v>
      </c>
      <c r="C177" s="9"/>
      <c r="D177" s="7" t="s">
        <v>560</v>
      </c>
      <c r="E177" s="8"/>
      <c r="F177" s="9"/>
      <c r="H177" s="14" t="s">
        <v>373</v>
      </c>
      <c r="I177" s="14">
        <v>50100</v>
      </c>
      <c r="J177" s="4" t="s">
        <v>92</v>
      </c>
      <c r="K177" s="6">
        <v>501</v>
      </c>
      <c r="L177" s="6">
        <v>50100</v>
      </c>
    </row>
    <row r="178" spans="1:12">
      <c r="A178" s="61" t="s">
        <v>207</v>
      </c>
      <c r="B178" s="17" t="s">
        <v>561</v>
      </c>
      <c r="C178" s="18"/>
      <c r="D178" s="19" t="s">
        <v>134</v>
      </c>
      <c r="E178" s="20"/>
      <c r="F178" s="21"/>
      <c r="H178" s="14" t="s">
        <v>588</v>
      </c>
      <c r="I178" s="14">
        <v>50300</v>
      </c>
      <c r="J178" s="4" t="s">
        <v>589</v>
      </c>
      <c r="K178" s="6">
        <v>501</v>
      </c>
      <c r="L178" s="6">
        <v>50100</v>
      </c>
    </row>
    <row r="179" spans="1:12">
      <c r="A179" s="61" t="s">
        <v>207</v>
      </c>
      <c r="B179" s="17" t="s">
        <v>562</v>
      </c>
      <c r="C179" s="18"/>
      <c r="D179" s="19" t="s">
        <v>199</v>
      </c>
      <c r="E179" s="20"/>
      <c r="F179" s="21"/>
      <c r="H179" s="14" t="s">
        <v>374</v>
      </c>
      <c r="I179" s="14">
        <v>50500</v>
      </c>
      <c r="J179" s="4" t="s">
        <v>156</v>
      </c>
      <c r="K179" s="6">
        <v>505</v>
      </c>
      <c r="L179" s="6">
        <v>50500</v>
      </c>
    </row>
    <row r="180" spans="1:12">
      <c r="A180" s="61" t="s">
        <v>207</v>
      </c>
      <c r="B180" s="6" t="s">
        <v>563</v>
      </c>
      <c r="C180" s="10"/>
      <c r="D180" s="7" t="s">
        <v>219</v>
      </c>
      <c r="E180" s="8"/>
      <c r="F180" s="9"/>
      <c r="H180" s="14" t="s">
        <v>375</v>
      </c>
      <c r="I180" s="14">
        <v>50600</v>
      </c>
      <c r="J180" s="4" t="s">
        <v>93</v>
      </c>
      <c r="K180" s="6">
        <v>154</v>
      </c>
      <c r="L180" s="6">
        <v>15400</v>
      </c>
    </row>
    <row r="181" spans="1:12">
      <c r="A181" s="61" t="s">
        <v>207</v>
      </c>
      <c r="B181" s="6" t="s">
        <v>530</v>
      </c>
      <c r="C181" s="9">
        <v>30900</v>
      </c>
      <c r="D181" s="7" t="s">
        <v>531</v>
      </c>
      <c r="E181" s="8"/>
      <c r="F181" s="9"/>
      <c r="H181" s="6" t="s">
        <v>535</v>
      </c>
      <c r="I181" s="6">
        <v>52200</v>
      </c>
      <c r="J181" s="7" t="s">
        <v>536</v>
      </c>
      <c r="K181" s="6"/>
      <c r="L181" s="6"/>
    </row>
    <row r="182" spans="1:12">
      <c r="A182" s="61" t="s">
        <v>207</v>
      </c>
      <c r="B182" s="17" t="s">
        <v>532</v>
      </c>
      <c r="C182" s="18">
        <v>31000</v>
      </c>
      <c r="D182" s="19" t="s">
        <v>83</v>
      </c>
      <c r="E182" s="20"/>
      <c r="F182" s="21"/>
      <c r="H182" s="14" t="s">
        <v>376</v>
      </c>
      <c r="I182" s="14">
        <v>53000</v>
      </c>
      <c r="J182" s="4" t="s">
        <v>120</v>
      </c>
      <c r="K182" s="6">
        <v>154</v>
      </c>
      <c r="L182" s="6">
        <v>15400</v>
      </c>
    </row>
    <row r="183" spans="1:12">
      <c r="A183" s="61" t="s">
        <v>207</v>
      </c>
      <c r="B183" s="17" t="s">
        <v>533</v>
      </c>
      <c r="C183" s="18">
        <v>32000</v>
      </c>
      <c r="D183" s="19" t="s">
        <v>84</v>
      </c>
      <c r="E183" s="20"/>
      <c r="F183" s="21"/>
      <c r="H183" s="14" t="s">
        <v>377</v>
      </c>
      <c r="I183" s="14">
        <v>60100</v>
      </c>
      <c r="J183" s="4" t="s">
        <v>94</v>
      </c>
      <c r="K183" s="6">
        <v>601</v>
      </c>
      <c r="L183" s="6">
        <v>60100</v>
      </c>
    </row>
    <row r="184" spans="1:12">
      <c r="A184" s="61" t="s">
        <v>207</v>
      </c>
      <c r="B184" s="6" t="s">
        <v>534</v>
      </c>
      <c r="C184" s="6">
        <v>40700</v>
      </c>
      <c r="D184" s="7" t="s">
        <v>167</v>
      </c>
      <c r="E184" s="6"/>
      <c r="F184" s="6"/>
      <c r="H184" s="14" t="s">
        <v>378</v>
      </c>
      <c r="I184" s="14">
        <v>60200</v>
      </c>
      <c r="J184" s="4" t="s">
        <v>157</v>
      </c>
      <c r="K184" s="6">
        <v>602</v>
      </c>
      <c r="L184" s="6">
        <v>60200</v>
      </c>
    </row>
    <row r="185" spans="1:12">
      <c r="A185" s="61" t="s">
        <v>207</v>
      </c>
      <c r="B185" s="6" t="s">
        <v>535</v>
      </c>
      <c r="C185" s="6">
        <v>52200</v>
      </c>
      <c r="D185" s="7" t="s">
        <v>536</v>
      </c>
      <c r="E185" s="6"/>
      <c r="F185" s="6"/>
      <c r="H185" s="6" t="s">
        <v>379</v>
      </c>
      <c r="I185" s="6">
        <v>60600</v>
      </c>
      <c r="J185" s="11" t="s">
        <v>158</v>
      </c>
      <c r="K185" s="6">
        <v>262</v>
      </c>
      <c r="L185" s="6">
        <v>26200</v>
      </c>
    </row>
    <row r="186" spans="1:12">
      <c r="A186" s="61" t="s">
        <v>207</v>
      </c>
      <c r="B186" s="6" t="s">
        <v>537</v>
      </c>
      <c r="C186" s="9">
        <v>85100</v>
      </c>
      <c r="D186" s="7" t="s">
        <v>168</v>
      </c>
      <c r="E186" s="8"/>
      <c r="F186" s="9"/>
      <c r="H186" s="14" t="s">
        <v>380</v>
      </c>
      <c r="I186" s="14">
        <v>70100</v>
      </c>
      <c r="J186" s="4" t="s">
        <v>185</v>
      </c>
      <c r="K186" s="6">
        <v>701</v>
      </c>
      <c r="L186" s="6">
        <v>70100</v>
      </c>
    </row>
    <row r="187" spans="1:12">
      <c r="A187" s="61" t="s">
        <v>207</v>
      </c>
      <c r="B187" s="17" t="s">
        <v>538</v>
      </c>
      <c r="C187" s="18">
        <v>85200</v>
      </c>
      <c r="D187" s="19" t="s">
        <v>132</v>
      </c>
      <c r="E187" s="20"/>
      <c r="F187" s="21"/>
      <c r="H187" s="14" t="s">
        <v>381</v>
      </c>
      <c r="I187" s="14">
        <v>70200</v>
      </c>
      <c r="J187" s="4" t="s">
        <v>159</v>
      </c>
      <c r="K187" s="6">
        <v>262</v>
      </c>
      <c r="L187" s="6">
        <v>26200</v>
      </c>
    </row>
    <row r="188" spans="1:12">
      <c r="A188" s="61" t="s">
        <v>207</v>
      </c>
      <c r="B188" s="6" t="s">
        <v>539</v>
      </c>
      <c r="C188" s="6">
        <v>99900</v>
      </c>
      <c r="D188" s="7" t="s">
        <v>198</v>
      </c>
      <c r="E188" s="6"/>
      <c r="F188" s="6"/>
      <c r="H188" s="75" t="s">
        <v>461</v>
      </c>
      <c r="I188" s="75">
        <v>70300</v>
      </c>
      <c r="J188" s="76" t="s">
        <v>253</v>
      </c>
      <c r="K188" s="75">
        <v>720</v>
      </c>
      <c r="L188" s="75">
        <v>72000</v>
      </c>
    </row>
    <row r="189" spans="1:12">
      <c r="A189" s="61" t="s">
        <v>207</v>
      </c>
      <c r="B189" s="17"/>
      <c r="C189" s="18"/>
      <c r="D189" s="19" t="s">
        <v>210</v>
      </c>
      <c r="E189" s="20"/>
      <c r="F189" s="21"/>
      <c r="H189" s="75" t="s">
        <v>462</v>
      </c>
      <c r="I189" s="75">
        <v>70400</v>
      </c>
      <c r="J189" s="76" t="s">
        <v>254</v>
      </c>
      <c r="K189" s="75">
        <v>720</v>
      </c>
      <c r="L189" s="75">
        <v>72000</v>
      </c>
    </row>
    <row r="190" spans="1:12">
      <c r="A190" s="61" t="s">
        <v>207</v>
      </c>
      <c r="B190" s="17"/>
      <c r="C190" s="18"/>
      <c r="D190" s="19" t="s">
        <v>211</v>
      </c>
      <c r="E190" s="20"/>
      <c r="F190" s="21"/>
      <c r="H190" s="75" t="s">
        <v>463</v>
      </c>
      <c r="I190" s="75">
        <v>70500</v>
      </c>
      <c r="J190" s="76" t="s">
        <v>255</v>
      </c>
      <c r="K190" s="75">
        <v>720</v>
      </c>
      <c r="L190" s="75">
        <v>72000</v>
      </c>
    </row>
    <row r="191" spans="1:12">
      <c r="A191" s="61" t="s">
        <v>207</v>
      </c>
      <c r="B191" s="6"/>
      <c r="C191" s="9"/>
      <c r="D191" s="7" t="s">
        <v>212</v>
      </c>
      <c r="E191" s="6"/>
      <c r="F191" s="6"/>
      <c r="H191" s="75" t="s">
        <v>464</v>
      </c>
      <c r="I191" s="75">
        <v>70600</v>
      </c>
      <c r="J191" s="76" t="s">
        <v>256</v>
      </c>
      <c r="K191" s="75">
        <v>720</v>
      </c>
      <c r="L191" s="75">
        <v>72000</v>
      </c>
    </row>
    <row r="192" spans="1:12">
      <c r="A192" s="61" t="s">
        <v>207</v>
      </c>
      <c r="B192" s="6"/>
      <c r="C192" s="9"/>
      <c r="D192" s="7" t="s">
        <v>213</v>
      </c>
      <c r="E192" s="6"/>
      <c r="F192" s="6"/>
      <c r="H192" s="75" t="s">
        <v>465</v>
      </c>
      <c r="I192" s="75">
        <v>70700</v>
      </c>
      <c r="J192" s="76" t="s">
        <v>257</v>
      </c>
      <c r="K192" s="75">
        <v>720</v>
      </c>
      <c r="L192" s="75">
        <v>72000</v>
      </c>
    </row>
    <row r="193" spans="1:12">
      <c r="A193" s="61" t="s">
        <v>207</v>
      </c>
      <c r="B193" s="6"/>
      <c r="C193" s="6"/>
      <c r="D193" s="7" t="s">
        <v>217</v>
      </c>
      <c r="E193" s="6"/>
      <c r="F193" s="6"/>
      <c r="H193" s="75" t="s">
        <v>466</v>
      </c>
      <c r="I193" s="75">
        <v>70800</v>
      </c>
      <c r="J193" s="76" t="s">
        <v>602</v>
      </c>
      <c r="K193" s="75">
        <v>720</v>
      </c>
      <c r="L193" s="75">
        <v>72000</v>
      </c>
    </row>
    <row r="194" spans="1:12">
      <c r="A194" s="61" t="s">
        <v>207</v>
      </c>
      <c r="B194" s="6"/>
      <c r="C194" s="9"/>
      <c r="D194" s="7" t="s">
        <v>214</v>
      </c>
      <c r="E194" s="6"/>
      <c r="F194" s="6"/>
      <c r="H194" s="77" t="s">
        <v>422</v>
      </c>
      <c r="I194" s="77">
        <v>70900</v>
      </c>
      <c r="J194" s="78" t="s">
        <v>223</v>
      </c>
      <c r="K194" s="77">
        <v>701</v>
      </c>
      <c r="L194" s="77">
        <v>70100</v>
      </c>
    </row>
    <row r="195" spans="1:12">
      <c r="A195" s="61" t="s">
        <v>207</v>
      </c>
      <c r="B195" s="6"/>
      <c r="C195" s="6"/>
      <c r="D195" s="7" t="s">
        <v>218</v>
      </c>
      <c r="E195" s="8"/>
      <c r="F195" s="9"/>
      <c r="H195" s="14" t="s">
        <v>382</v>
      </c>
      <c r="I195" s="14">
        <v>71100</v>
      </c>
      <c r="J195" s="4" t="s">
        <v>95</v>
      </c>
      <c r="K195" s="6">
        <v>711</v>
      </c>
      <c r="L195" s="6">
        <v>71100</v>
      </c>
    </row>
    <row r="196" spans="1:12">
      <c r="A196" s="61" t="s">
        <v>207</v>
      </c>
      <c r="B196" s="6"/>
      <c r="C196" s="9"/>
      <c r="D196" s="7" t="s">
        <v>215</v>
      </c>
      <c r="E196" s="6"/>
      <c r="F196" s="6"/>
      <c r="H196" s="77" t="s">
        <v>423</v>
      </c>
      <c r="I196" s="77">
        <v>71600</v>
      </c>
      <c r="J196" s="78" t="s">
        <v>224</v>
      </c>
      <c r="K196" s="77">
        <v>701</v>
      </c>
      <c r="L196" s="77">
        <v>70100</v>
      </c>
    </row>
    <row r="197" spans="1:12">
      <c r="A197" s="61" t="s">
        <v>207</v>
      </c>
      <c r="B197" s="6"/>
      <c r="C197" s="9"/>
      <c r="D197" s="7" t="s">
        <v>216</v>
      </c>
      <c r="E197" s="8"/>
      <c r="F197" s="9"/>
      <c r="H197" s="77" t="s">
        <v>424</v>
      </c>
      <c r="I197" s="77">
        <v>71800</v>
      </c>
      <c r="J197" s="78" t="s">
        <v>225</v>
      </c>
      <c r="K197" s="77">
        <v>701</v>
      </c>
      <c r="L197" s="77">
        <v>70100</v>
      </c>
    </row>
    <row r="198" spans="1:12">
      <c r="A198" s="62" t="s">
        <v>477</v>
      </c>
      <c r="B198" s="6" t="s">
        <v>478</v>
      </c>
      <c r="C198" s="6">
        <v>20400</v>
      </c>
      <c r="D198" s="7" t="s">
        <v>146</v>
      </c>
      <c r="E198" s="6">
        <v>204</v>
      </c>
      <c r="F198" s="6">
        <v>20400</v>
      </c>
      <c r="H198" s="77" t="s">
        <v>425</v>
      </c>
      <c r="I198" s="77">
        <v>71900</v>
      </c>
      <c r="J198" s="78" t="s">
        <v>226</v>
      </c>
      <c r="K198" s="77">
        <v>701</v>
      </c>
      <c r="L198" s="77">
        <v>70100</v>
      </c>
    </row>
    <row r="199" spans="1:12">
      <c r="A199" s="62" t="s">
        <v>477</v>
      </c>
      <c r="B199" s="6" t="s">
        <v>481</v>
      </c>
      <c r="C199" s="6">
        <v>20700</v>
      </c>
      <c r="D199" s="7" t="s">
        <v>147</v>
      </c>
      <c r="E199" s="6">
        <v>207</v>
      </c>
      <c r="F199" s="6">
        <v>20700</v>
      </c>
      <c r="H199" s="14" t="s">
        <v>383</v>
      </c>
      <c r="I199" s="15">
        <v>72000</v>
      </c>
      <c r="J199" s="4" t="s">
        <v>591</v>
      </c>
      <c r="K199" s="6">
        <v>720</v>
      </c>
      <c r="L199" s="6">
        <v>72000</v>
      </c>
    </row>
    <row r="200" spans="1:12">
      <c r="A200" s="62" t="s">
        <v>477</v>
      </c>
      <c r="B200" s="6" t="s">
        <v>485</v>
      </c>
      <c r="C200" s="6">
        <v>20800</v>
      </c>
      <c r="D200" s="7" t="s">
        <v>585</v>
      </c>
      <c r="E200" s="6">
        <v>208</v>
      </c>
      <c r="F200" s="6">
        <v>20800</v>
      </c>
      <c r="H200" s="77" t="s">
        <v>426</v>
      </c>
      <c r="I200" s="77">
        <v>72100</v>
      </c>
      <c r="J200" s="78" t="s">
        <v>227</v>
      </c>
      <c r="K200" s="77">
        <v>701</v>
      </c>
      <c r="L200" s="77">
        <v>70100</v>
      </c>
    </row>
    <row r="201" spans="1:12">
      <c r="A201" s="62" t="s">
        <v>477</v>
      </c>
      <c r="B201" s="6" t="s">
        <v>482</v>
      </c>
      <c r="C201" s="6">
        <v>20900</v>
      </c>
      <c r="D201" s="7" t="s">
        <v>49</v>
      </c>
      <c r="E201" s="6">
        <v>207</v>
      </c>
      <c r="F201" s="6">
        <v>20700</v>
      </c>
      <c r="H201" s="75" t="s">
        <v>467</v>
      </c>
      <c r="I201" s="75">
        <v>72300</v>
      </c>
      <c r="J201" s="76" t="s">
        <v>258</v>
      </c>
      <c r="K201" s="75">
        <v>720</v>
      </c>
      <c r="L201" s="75">
        <v>72000</v>
      </c>
    </row>
    <row r="202" spans="1:12">
      <c r="A202" s="62" t="s">
        <v>477</v>
      </c>
      <c r="B202" s="6" t="s">
        <v>486</v>
      </c>
      <c r="C202" s="6">
        <v>21100</v>
      </c>
      <c r="D202" s="7" t="s">
        <v>50</v>
      </c>
      <c r="E202" s="6">
        <v>211</v>
      </c>
      <c r="F202" s="6">
        <v>21100</v>
      </c>
      <c r="H202" s="75" t="s">
        <v>468</v>
      </c>
      <c r="I202" s="75">
        <v>72400</v>
      </c>
      <c r="J202" s="76" t="s">
        <v>259</v>
      </c>
      <c r="K202" s="75">
        <v>720</v>
      </c>
      <c r="L202" s="75">
        <v>72000</v>
      </c>
    </row>
    <row r="203" spans="1:12">
      <c r="A203" s="62" t="s">
        <v>477</v>
      </c>
      <c r="B203" s="6" t="s">
        <v>487</v>
      </c>
      <c r="C203" s="6">
        <v>21200</v>
      </c>
      <c r="D203" s="7" t="s">
        <v>51</v>
      </c>
      <c r="E203" s="6">
        <v>212</v>
      </c>
      <c r="F203" s="6">
        <v>21200</v>
      </c>
      <c r="H203" s="75" t="s">
        <v>469</v>
      </c>
      <c r="I203" s="75">
        <v>72800</v>
      </c>
      <c r="J203" s="76" t="s">
        <v>260</v>
      </c>
      <c r="K203" s="75">
        <v>720</v>
      </c>
      <c r="L203" s="75">
        <v>72000</v>
      </c>
    </row>
    <row r="204" spans="1:12">
      <c r="A204" s="62" t="s">
        <v>477</v>
      </c>
      <c r="B204" s="6" t="s">
        <v>489</v>
      </c>
      <c r="C204" s="6">
        <v>21300</v>
      </c>
      <c r="D204" s="7" t="s">
        <v>52</v>
      </c>
      <c r="E204" s="6">
        <v>213</v>
      </c>
      <c r="F204" s="6">
        <v>21300</v>
      </c>
      <c r="H204" s="75" t="s">
        <v>470</v>
      </c>
      <c r="I204" s="75">
        <v>72900</v>
      </c>
      <c r="J204" s="76" t="s">
        <v>261</v>
      </c>
      <c r="K204" s="75">
        <v>720</v>
      </c>
      <c r="L204" s="75">
        <v>72000</v>
      </c>
    </row>
    <row r="205" spans="1:12">
      <c r="A205" s="62" t="s">
        <v>477</v>
      </c>
      <c r="B205" s="6" t="s">
        <v>490</v>
      </c>
      <c r="C205" s="6">
        <v>21400</v>
      </c>
      <c r="D205" s="7" t="s">
        <v>53</v>
      </c>
      <c r="E205" s="6">
        <v>214</v>
      </c>
      <c r="F205" s="6">
        <v>21400</v>
      </c>
      <c r="H205" s="77" t="s">
        <v>427</v>
      </c>
      <c r="I205" s="77">
        <v>73000</v>
      </c>
      <c r="J205" s="78" t="s">
        <v>228</v>
      </c>
      <c r="K205" s="77">
        <v>701</v>
      </c>
      <c r="L205" s="77">
        <v>70100</v>
      </c>
    </row>
    <row r="206" spans="1:12">
      <c r="A206" s="62" t="s">
        <v>477</v>
      </c>
      <c r="B206" s="6" t="s">
        <v>491</v>
      </c>
      <c r="C206" s="6">
        <v>21500</v>
      </c>
      <c r="D206" s="7" t="s">
        <v>54</v>
      </c>
      <c r="E206" s="6">
        <v>215</v>
      </c>
      <c r="F206" s="6">
        <v>21500</v>
      </c>
      <c r="H206" s="77" t="s">
        <v>428</v>
      </c>
      <c r="I206" s="77">
        <v>73300</v>
      </c>
      <c r="J206" s="78" t="s">
        <v>604</v>
      </c>
      <c r="K206" s="77">
        <v>701</v>
      </c>
      <c r="L206" s="77">
        <v>70100</v>
      </c>
    </row>
    <row r="207" spans="1:12">
      <c r="A207" s="62" t="s">
        <v>477</v>
      </c>
      <c r="B207" s="6" t="s">
        <v>492</v>
      </c>
      <c r="C207" s="6">
        <v>21600</v>
      </c>
      <c r="D207" s="7" t="s">
        <v>55</v>
      </c>
      <c r="E207" s="6">
        <v>216</v>
      </c>
      <c r="F207" s="6">
        <v>21600</v>
      </c>
      <c r="H207" s="77" t="s">
        <v>429</v>
      </c>
      <c r="I207" s="77">
        <v>73400</v>
      </c>
      <c r="J207" s="78" t="s">
        <v>605</v>
      </c>
      <c r="K207" s="77">
        <v>701</v>
      </c>
      <c r="L207" s="77">
        <v>70100</v>
      </c>
    </row>
    <row r="208" spans="1:12">
      <c r="A208" s="62" t="s">
        <v>477</v>
      </c>
      <c r="B208" s="6" t="s">
        <v>493</v>
      </c>
      <c r="C208" s="6">
        <v>21700</v>
      </c>
      <c r="D208" s="7" t="s">
        <v>56</v>
      </c>
      <c r="E208" s="6">
        <v>217</v>
      </c>
      <c r="F208" s="6">
        <v>21700</v>
      </c>
      <c r="H208" s="77" t="s">
        <v>430</v>
      </c>
      <c r="I208" s="77">
        <v>73500</v>
      </c>
      <c r="J208" s="78" t="s">
        <v>229</v>
      </c>
      <c r="K208" s="77">
        <v>701</v>
      </c>
      <c r="L208" s="77">
        <v>70100</v>
      </c>
    </row>
    <row r="209" spans="1:12">
      <c r="A209" s="62" t="s">
        <v>477</v>
      </c>
      <c r="B209" s="6" t="s">
        <v>494</v>
      </c>
      <c r="C209" s="6">
        <v>22100</v>
      </c>
      <c r="D209" s="7" t="s">
        <v>57</v>
      </c>
      <c r="E209" s="6">
        <v>221</v>
      </c>
      <c r="F209" s="6">
        <v>22100</v>
      </c>
      <c r="H209" s="77" t="s">
        <v>431</v>
      </c>
      <c r="I209" s="77">
        <v>73700</v>
      </c>
      <c r="J209" s="78" t="s">
        <v>230</v>
      </c>
      <c r="K209" s="77">
        <v>701</v>
      </c>
      <c r="L209" s="77">
        <v>70100</v>
      </c>
    </row>
    <row r="210" spans="1:12">
      <c r="A210" s="62" t="s">
        <v>477</v>
      </c>
      <c r="B210" s="6" t="s">
        <v>495</v>
      </c>
      <c r="C210" s="6">
        <v>22900</v>
      </c>
      <c r="D210" s="7" t="s">
        <v>193</v>
      </c>
      <c r="E210" s="6">
        <v>229</v>
      </c>
      <c r="F210" s="6">
        <v>22900</v>
      </c>
      <c r="H210" s="75" t="s">
        <v>471</v>
      </c>
      <c r="I210" s="75">
        <v>73900</v>
      </c>
      <c r="J210" s="76" t="s">
        <v>262</v>
      </c>
      <c r="K210" s="75">
        <v>720</v>
      </c>
      <c r="L210" s="75">
        <v>72000</v>
      </c>
    </row>
    <row r="211" spans="1:12">
      <c r="A211" s="62" t="s">
        <v>477</v>
      </c>
      <c r="B211" s="6" t="s">
        <v>488</v>
      </c>
      <c r="C211" s="6">
        <v>23400</v>
      </c>
      <c r="D211" s="7" t="s">
        <v>586</v>
      </c>
      <c r="E211" s="6">
        <v>234</v>
      </c>
      <c r="F211" s="6">
        <v>23400</v>
      </c>
      <c r="H211" s="77" t="s">
        <v>432</v>
      </c>
      <c r="I211" s="77">
        <v>74100</v>
      </c>
      <c r="J211" s="78" t="s">
        <v>231</v>
      </c>
      <c r="K211" s="77">
        <v>701</v>
      </c>
      <c r="L211" s="77">
        <v>70100</v>
      </c>
    </row>
    <row r="212" spans="1:12">
      <c r="A212" s="62" t="s">
        <v>477</v>
      </c>
      <c r="B212" s="6" t="s">
        <v>496</v>
      </c>
      <c r="C212" s="6">
        <v>23600</v>
      </c>
      <c r="D212" s="7" t="s">
        <v>587</v>
      </c>
      <c r="E212" s="6">
        <v>236</v>
      </c>
      <c r="F212" s="6">
        <v>23600</v>
      </c>
      <c r="H212" s="77" t="s">
        <v>433</v>
      </c>
      <c r="I212" s="77">
        <v>74200</v>
      </c>
      <c r="J212" s="78" t="s">
        <v>232</v>
      </c>
      <c r="K212" s="77">
        <v>701</v>
      </c>
      <c r="L212" s="77">
        <v>70100</v>
      </c>
    </row>
    <row r="213" spans="1:12">
      <c r="A213" s="62" t="s">
        <v>477</v>
      </c>
      <c r="B213" s="6" t="s">
        <v>480</v>
      </c>
      <c r="C213" s="6">
        <v>24100</v>
      </c>
      <c r="D213" s="7" t="s">
        <v>62</v>
      </c>
      <c r="E213" s="6">
        <v>241</v>
      </c>
      <c r="F213" s="6">
        <v>24100</v>
      </c>
      <c r="H213" s="77" t="s">
        <v>434</v>
      </c>
      <c r="I213" s="77">
        <v>74300</v>
      </c>
      <c r="J213" s="78" t="s">
        <v>233</v>
      </c>
      <c r="K213" s="77">
        <v>701</v>
      </c>
      <c r="L213" s="77">
        <v>70100</v>
      </c>
    </row>
    <row r="214" spans="1:12">
      <c r="A214" s="62" t="s">
        <v>477</v>
      </c>
      <c r="B214" s="6" t="s">
        <v>497</v>
      </c>
      <c r="C214" s="6">
        <v>24200</v>
      </c>
      <c r="D214" s="7" t="s">
        <v>63</v>
      </c>
      <c r="E214" s="6">
        <v>242</v>
      </c>
      <c r="F214" s="6">
        <v>24200</v>
      </c>
      <c r="H214" s="77" t="s">
        <v>435</v>
      </c>
      <c r="I214" s="77">
        <v>74500</v>
      </c>
      <c r="J214" s="78" t="s">
        <v>234</v>
      </c>
      <c r="K214" s="77">
        <v>701</v>
      </c>
      <c r="L214" s="77">
        <v>70100</v>
      </c>
    </row>
    <row r="215" spans="1:12">
      <c r="A215" s="62" t="s">
        <v>477</v>
      </c>
      <c r="B215" s="6" t="s">
        <v>483</v>
      </c>
      <c r="C215" s="6">
        <v>24600</v>
      </c>
      <c r="D215" s="7" t="s">
        <v>64</v>
      </c>
      <c r="E215" s="6">
        <v>207</v>
      </c>
      <c r="F215" s="6">
        <v>20700</v>
      </c>
      <c r="H215" s="77" t="s">
        <v>436</v>
      </c>
      <c r="I215" s="77">
        <v>74700</v>
      </c>
      <c r="J215" s="78" t="s">
        <v>606</v>
      </c>
      <c r="K215" s="77">
        <v>701</v>
      </c>
      <c r="L215" s="77">
        <v>70100</v>
      </c>
    </row>
    <row r="216" spans="1:12">
      <c r="A216" s="62" t="s">
        <v>477</v>
      </c>
      <c r="B216" s="6" t="s">
        <v>498</v>
      </c>
      <c r="C216" s="6">
        <v>24700</v>
      </c>
      <c r="D216" s="7" t="s">
        <v>65</v>
      </c>
      <c r="E216" s="6">
        <v>247</v>
      </c>
      <c r="F216" s="6">
        <v>24700</v>
      </c>
      <c r="H216" s="75" t="s">
        <v>472</v>
      </c>
      <c r="I216" s="79">
        <v>74800</v>
      </c>
      <c r="J216" s="76" t="s">
        <v>263</v>
      </c>
      <c r="K216" s="75">
        <v>720</v>
      </c>
      <c r="L216" s="75">
        <v>72000</v>
      </c>
    </row>
    <row r="217" spans="1:12">
      <c r="A217" s="62" t="s">
        <v>477</v>
      </c>
      <c r="B217" s="6" t="s">
        <v>500</v>
      </c>
      <c r="C217" s="6">
        <v>26100</v>
      </c>
      <c r="D217" s="7" t="s">
        <v>195</v>
      </c>
      <c r="E217" s="6">
        <v>260</v>
      </c>
      <c r="F217" s="6">
        <v>26000</v>
      </c>
      <c r="H217" s="77" t="s">
        <v>437</v>
      </c>
      <c r="I217" s="77">
        <v>74900</v>
      </c>
      <c r="J217" s="78" t="s">
        <v>235</v>
      </c>
      <c r="K217" s="77">
        <v>701</v>
      </c>
      <c r="L217" s="77">
        <v>70100</v>
      </c>
    </row>
    <row r="218" spans="1:12">
      <c r="A218" s="62" t="s">
        <v>477</v>
      </c>
      <c r="B218" s="6" t="s">
        <v>479</v>
      </c>
      <c r="C218" s="6">
        <v>26800</v>
      </c>
      <c r="D218" s="7" t="s">
        <v>590</v>
      </c>
      <c r="E218" s="6">
        <v>204</v>
      </c>
      <c r="F218" s="6">
        <v>20400</v>
      </c>
      <c r="H218" s="14" t="s">
        <v>384</v>
      </c>
      <c r="I218" s="14">
        <v>75100</v>
      </c>
      <c r="J218" s="4" t="s">
        <v>160</v>
      </c>
      <c r="K218" s="6">
        <v>262</v>
      </c>
      <c r="L218" s="6">
        <v>26200</v>
      </c>
    </row>
    <row r="219" spans="1:12">
      <c r="A219" s="62" t="s">
        <v>477</v>
      </c>
      <c r="B219" s="6" t="s">
        <v>526</v>
      </c>
      <c r="C219" s="6">
        <v>88500</v>
      </c>
      <c r="D219" s="7" t="s">
        <v>603</v>
      </c>
      <c r="E219" s="6">
        <v>151</v>
      </c>
      <c r="F219" s="6">
        <v>15100</v>
      </c>
      <c r="H219" s="77" t="s">
        <v>438</v>
      </c>
      <c r="I219" s="77">
        <v>75200</v>
      </c>
      <c r="J219" s="78" t="s">
        <v>236</v>
      </c>
      <c r="K219" s="77">
        <v>701</v>
      </c>
      <c r="L219" s="77">
        <v>70100</v>
      </c>
    </row>
    <row r="220" spans="1:12">
      <c r="A220" s="62" t="s">
        <v>477</v>
      </c>
      <c r="B220" s="6" t="s">
        <v>525</v>
      </c>
      <c r="C220" s="16">
        <v>93500</v>
      </c>
      <c r="D220" s="7" t="s">
        <v>106</v>
      </c>
      <c r="E220" s="6">
        <v>151</v>
      </c>
      <c r="F220" s="6">
        <v>15100</v>
      </c>
      <c r="H220" s="77" t="s">
        <v>439</v>
      </c>
      <c r="I220" s="77">
        <v>75300</v>
      </c>
      <c r="J220" s="78" t="s">
        <v>237</v>
      </c>
      <c r="K220" s="77">
        <v>701</v>
      </c>
      <c r="L220" s="77">
        <v>70100</v>
      </c>
    </row>
    <row r="221" spans="1:12">
      <c r="A221" s="62" t="s">
        <v>477</v>
      </c>
      <c r="B221" s="6" t="s">
        <v>528</v>
      </c>
      <c r="C221" s="6">
        <v>93700</v>
      </c>
      <c r="D221" s="7" t="s">
        <v>116</v>
      </c>
      <c r="E221" s="6">
        <v>937</v>
      </c>
      <c r="F221" s="6">
        <v>93700</v>
      </c>
      <c r="H221" s="77" t="s">
        <v>440</v>
      </c>
      <c r="I221" s="77">
        <v>75400</v>
      </c>
      <c r="J221" s="78" t="s">
        <v>238</v>
      </c>
      <c r="K221" s="77">
        <v>701</v>
      </c>
      <c r="L221" s="77">
        <v>70100</v>
      </c>
    </row>
    <row r="222" spans="1:12">
      <c r="A222" s="62" t="s">
        <v>477</v>
      </c>
      <c r="B222" s="6" t="s">
        <v>529</v>
      </c>
      <c r="C222" s="6">
        <v>93800</v>
      </c>
      <c r="D222" s="7" t="s">
        <v>117</v>
      </c>
      <c r="E222" s="6">
        <v>938</v>
      </c>
      <c r="F222" s="6">
        <v>93800</v>
      </c>
      <c r="H222" s="77" t="s">
        <v>441</v>
      </c>
      <c r="I222" s="80">
        <v>75600</v>
      </c>
      <c r="J222" s="78" t="s">
        <v>607</v>
      </c>
      <c r="K222" s="77">
        <v>701</v>
      </c>
      <c r="L222" s="77">
        <v>70100</v>
      </c>
    </row>
    <row r="223" spans="1:12">
      <c r="A223" s="62" t="s">
        <v>477</v>
      </c>
      <c r="B223" s="6" t="s">
        <v>527</v>
      </c>
      <c r="C223" s="6">
        <v>94100</v>
      </c>
      <c r="D223" s="7" t="s">
        <v>197</v>
      </c>
      <c r="E223" s="6">
        <v>152</v>
      </c>
      <c r="F223" s="6">
        <v>15200</v>
      </c>
      <c r="H223" s="77" t="s">
        <v>442</v>
      </c>
      <c r="I223" s="77">
        <v>75700</v>
      </c>
      <c r="J223" s="78" t="s">
        <v>608</v>
      </c>
      <c r="K223" s="77">
        <v>701</v>
      </c>
      <c r="L223" s="77">
        <v>70100</v>
      </c>
    </row>
    <row r="224" spans="1:12">
      <c r="A224" s="62" t="s">
        <v>477</v>
      </c>
      <c r="B224" s="6" t="s">
        <v>484</v>
      </c>
      <c r="C224" s="6">
        <v>94800</v>
      </c>
      <c r="D224" s="7" t="s">
        <v>192</v>
      </c>
      <c r="E224" s="6">
        <v>207</v>
      </c>
      <c r="F224" s="6">
        <v>20700</v>
      </c>
      <c r="H224" s="77" t="s">
        <v>443</v>
      </c>
      <c r="I224" s="77">
        <v>76000</v>
      </c>
      <c r="J224" s="78" t="s">
        <v>239</v>
      </c>
      <c r="K224" s="77">
        <v>701</v>
      </c>
      <c r="L224" s="77">
        <v>70100</v>
      </c>
    </row>
    <row r="225" spans="1:12">
      <c r="A225" s="62" t="s">
        <v>477</v>
      </c>
      <c r="B225" s="6"/>
      <c r="C225" s="6"/>
      <c r="D225" s="7" t="s">
        <v>194</v>
      </c>
      <c r="E225" s="6">
        <v>236</v>
      </c>
      <c r="F225" s="6">
        <v>23600</v>
      </c>
      <c r="H225" s="77" t="s">
        <v>444</v>
      </c>
      <c r="I225" s="77">
        <v>76100</v>
      </c>
      <c r="J225" s="78" t="s">
        <v>240</v>
      </c>
      <c r="K225" s="77">
        <v>701</v>
      </c>
      <c r="L225" s="77">
        <v>70100</v>
      </c>
    </row>
    <row r="226" spans="1:12">
      <c r="H226" s="14" t="s">
        <v>385</v>
      </c>
      <c r="I226" s="14">
        <v>76500</v>
      </c>
      <c r="J226" s="4" t="s">
        <v>96</v>
      </c>
      <c r="K226" s="6">
        <v>765</v>
      </c>
      <c r="L226" s="6">
        <v>76500</v>
      </c>
    </row>
    <row r="227" spans="1:12">
      <c r="H227" s="77" t="s">
        <v>445</v>
      </c>
      <c r="I227" s="77">
        <v>76600</v>
      </c>
      <c r="J227" s="78" t="s">
        <v>241</v>
      </c>
      <c r="K227" s="77">
        <v>701</v>
      </c>
      <c r="L227" s="77">
        <v>70100</v>
      </c>
    </row>
    <row r="228" spans="1:12">
      <c r="H228" s="77" t="s">
        <v>446</v>
      </c>
      <c r="I228" s="77">
        <v>76700</v>
      </c>
      <c r="J228" s="78" t="s">
        <v>242</v>
      </c>
      <c r="K228" s="77">
        <v>701</v>
      </c>
      <c r="L228" s="77">
        <v>70100</v>
      </c>
    </row>
    <row r="229" spans="1:12">
      <c r="H229" s="77" t="s">
        <v>447</v>
      </c>
      <c r="I229" s="77">
        <v>76800</v>
      </c>
      <c r="J229" s="78" t="s">
        <v>243</v>
      </c>
      <c r="K229" s="77">
        <v>701</v>
      </c>
      <c r="L229" s="77">
        <v>70100</v>
      </c>
    </row>
    <row r="230" spans="1:12">
      <c r="H230" s="77" t="s">
        <v>448</v>
      </c>
      <c r="I230" s="77">
        <v>76900</v>
      </c>
      <c r="J230" s="78" t="s">
        <v>244</v>
      </c>
      <c r="K230" s="77">
        <v>701</v>
      </c>
      <c r="L230" s="77">
        <v>70100</v>
      </c>
    </row>
    <row r="231" spans="1:12">
      <c r="H231" s="77" t="s">
        <v>449</v>
      </c>
      <c r="I231" s="77">
        <v>77000</v>
      </c>
      <c r="J231" s="78" t="s">
        <v>245</v>
      </c>
      <c r="K231" s="77">
        <v>701</v>
      </c>
      <c r="L231" s="77">
        <v>70100</v>
      </c>
    </row>
    <row r="232" spans="1:12">
      <c r="H232" s="77" t="s">
        <v>450</v>
      </c>
      <c r="I232" s="77">
        <v>77100</v>
      </c>
      <c r="J232" s="78" t="s">
        <v>246</v>
      </c>
      <c r="K232" s="77">
        <v>701</v>
      </c>
      <c r="L232" s="77">
        <v>70100</v>
      </c>
    </row>
    <row r="233" spans="1:12">
      <c r="H233" s="77" t="s">
        <v>451</v>
      </c>
      <c r="I233" s="77">
        <v>77200</v>
      </c>
      <c r="J233" s="78" t="s">
        <v>247</v>
      </c>
      <c r="K233" s="77">
        <v>701</v>
      </c>
      <c r="L233" s="77">
        <v>70100</v>
      </c>
    </row>
    <row r="234" spans="1:12">
      <c r="H234" s="77" t="s">
        <v>452</v>
      </c>
      <c r="I234" s="77">
        <v>77300</v>
      </c>
      <c r="J234" s="78" t="s">
        <v>248</v>
      </c>
      <c r="K234" s="77">
        <v>701</v>
      </c>
      <c r="L234" s="77">
        <v>70100</v>
      </c>
    </row>
    <row r="235" spans="1:12">
      <c r="E235" s="24"/>
      <c r="H235" s="77" t="s">
        <v>453</v>
      </c>
      <c r="I235" s="77">
        <v>77400</v>
      </c>
      <c r="J235" s="78" t="s">
        <v>249</v>
      </c>
      <c r="K235" s="77">
        <v>701</v>
      </c>
      <c r="L235" s="77">
        <v>70100</v>
      </c>
    </row>
    <row r="236" spans="1:12">
      <c r="E236" s="28"/>
      <c r="H236" s="77" t="s">
        <v>454</v>
      </c>
      <c r="I236" s="77">
        <v>77500</v>
      </c>
      <c r="J236" s="78" t="s">
        <v>250</v>
      </c>
      <c r="K236" s="77">
        <v>701</v>
      </c>
      <c r="L236" s="77">
        <v>70100</v>
      </c>
    </row>
    <row r="237" spans="1:12">
      <c r="E237" s="28"/>
      <c r="H237" s="77" t="s">
        <v>455</v>
      </c>
      <c r="I237" s="77">
        <v>77600</v>
      </c>
      <c r="J237" s="78" t="s">
        <v>251</v>
      </c>
      <c r="K237" s="77">
        <v>701</v>
      </c>
      <c r="L237" s="77">
        <v>70100</v>
      </c>
    </row>
    <row r="238" spans="1:12">
      <c r="E238" s="28"/>
      <c r="H238" s="6" t="s">
        <v>386</v>
      </c>
      <c r="I238" s="6">
        <v>77700</v>
      </c>
      <c r="J238" s="11" t="s">
        <v>97</v>
      </c>
      <c r="K238" s="6">
        <v>777</v>
      </c>
      <c r="L238" s="6">
        <v>77700</v>
      </c>
    </row>
    <row r="239" spans="1:12">
      <c r="E239" s="28"/>
      <c r="H239" s="14" t="s">
        <v>387</v>
      </c>
      <c r="I239" s="14">
        <v>77800</v>
      </c>
      <c r="J239" s="4" t="s">
        <v>113</v>
      </c>
      <c r="K239" s="6">
        <v>778</v>
      </c>
      <c r="L239" s="6">
        <v>77800</v>
      </c>
    </row>
    <row r="240" spans="1:12">
      <c r="E240" s="28"/>
      <c r="H240" s="77" t="s">
        <v>575</v>
      </c>
      <c r="I240" s="77">
        <v>77900</v>
      </c>
      <c r="J240" s="78" t="s">
        <v>576</v>
      </c>
      <c r="K240" s="77">
        <v>701</v>
      </c>
      <c r="L240" s="77">
        <v>70100</v>
      </c>
    </row>
    <row r="241" spans="5:12">
      <c r="E241" s="28"/>
      <c r="H241" s="77" t="s">
        <v>634</v>
      </c>
      <c r="I241" s="81">
        <v>78400</v>
      </c>
      <c r="J241" s="78" t="s">
        <v>635</v>
      </c>
      <c r="K241" s="81">
        <v>701</v>
      </c>
      <c r="L241" s="81">
        <v>70100</v>
      </c>
    </row>
    <row r="242" spans="5:12">
      <c r="E242" s="28"/>
      <c r="H242" s="77" t="s">
        <v>456</v>
      </c>
      <c r="I242" s="77">
        <v>78500</v>
      </c>
      <c r="J242" s="78" t="s">
        <v>609</v>
      </c>
      <c r="K242" s="77">
        <v>701</v>
      </c>
      <c r="L242" s="77">
        <v>70100</v>
      </c>
    </row>
    <row r="243" spans="5:12">
      <c r="H243" s="77" t="s">
        <v>457</v>
      </c>
      <c r="I243" s="77">
        <v>78600</v>
      </c>
      <c r="J243" s="78" t="s">
        <v>610</v>
      </c>
      <c r="K243" s="77">
        <v>701</v>
      </c>
      <c r="L243" s="77">
        <v>70100</v>
      </c>
    </row>
    <row r="244" spans="5:12">
      <c r="H244" s="82" t="s">
        <v>473</v>
      </c>
      <c r="I244" s="83">
        <v>79000</v>
      </c>
      <c r="J244" s="84" t="s">
        <v>264</v>
      </c>
      <c r="K244" s="85">
        <v>720</v>
      </c>
      <c r="L244" s="86">
        <v>72000</v>
      </c>
    </row>
    <row r="245" spans="5:12">
      <c r="H245" s="82" t="s">
        <v>474</v>
      </c>
      <c r="I245" s="83">
        <v>79200</v>
      </c>
      <c r="J245" s="84" t="s">
        <v>265</v>
      </c>
      <c r="K245" s="85">
        <v>720</v>
      </c>
      <c r="L245" s="86">
        <v>72000</v>
      </c>
    </row>
    <row r="246" spans="5:12">
      <c r="H246" s="75" t="s">
        <v>475</v>
      </c>
      <c r="I246" s="79">
        <v>79300</v>
      </c>
      <c r="J246" s="76" t="s">
        <v>266</v>
      </c>
      <c r="K246" s="87">
        <v>720</v>
      </c>
      <c r="L246" s="79">
        <v>72000</v>
      </c>
    </row>
    <row r="247" spans="5:12">
      <c r="H247" s="75" t="s">
        <v>476</v>
      </c>
      <c r="I247" s="79">
        <v>79400</v>
      </c>
      <c r="J247" s="76" t="s">
        <v>267</v>
      </c>
      <c r="K247" s="87">
        <v>720</v>
      </c>
      <c r="L247" s="79">
        <v>72000</v>
      </c>
    </row>
    <row r="248" spans="5:12">
      <c r="H248" s="77" t="s">
        <v>458</v>
      </c>
      <c r="I248" s="77">
        <v>79500</v>
      </c>
      <c r="J248" s="78" t="s">
        <v>252</v>
      </c>
      <c r="K248" s="77">
        <v>701</v>
      </c>
      <c r="L248" s="77">
        <v>70100</v>
      </c>
    </row>
    <row r="249" spans="5:12">
      <c r="H249" s="77" t="s">
        <v>459</v>
      </c>
      <c r="I249" s="77">
        <v>79900</v>
      </c>
      <c r="J249" s="78" t="s">
        <v>460</v>
      </c>
      <c r="K249" s="77">
        <v>701</v>
      </c>
      <c r="L249" s="77">
        <v>70100</v>
      </c>
    </row>
    <row r="250" spans="5:12">
      <c r="H250" s="6" t="s">
        <v>388</v>
      </c>
      <c r="I250" s="6">
        <v>82000</v>
      </c>
      <c r="J250" s="11" t="s">
        <v>98</v>
      </c>
      <c r="K250" s="6">
        <v>107</v>
      </c>
      <c r="L250" s="6">
        <v>10700</v>
      </c>
    </row>
    <row r="251" spans="5:12">
      <c r="H251" s="6" t="s">
        <v>389</v>
      </c>
      <c r="I251" s="6">
        <v>83400</v>
      </c>
      <c r="J251" s="11" t="s">
        <v>161</v>
      </c>
      <c r="K251" s="6">
        <v>107</v>
      </c>
      <c r="L251" s="6">
        <v>10700</v>
      </c>
    </row>
    <row r="252" spans="5:12">
      <c r="H252" s="6" t="s">
        <v>390</v>
      </c>
      <c r="I252" s="6">
        <v>83600</v>
      </c>
      <c r="J252" s="11" t="s">
        <v>186</v>
      </c>
      <c r="K252" s="6">
        <v>119</v>
      </c>
      <c r="L252" s="6">
        <v>11900</v>
      </c>
    </row>
    <row r="253" spans="5:12">
      <c r="H253" s="6" t="s">
        <v>391</v>
      </c>
      <c r="I253" s="6">
        <v>83900</v>
      </c>
      <c r="J253" s="7" t="s">
        <v>99</v>
      </c>
      <c r="K253" s="6">
        <v>107</v>
      </c>
      <c r="L253" s="6">
        <v>10700</v>
      </c>
    </row>
    <row r="254" spans="5:12">
      <c r="H254" s="6" t="s">
        <v>392</v>
      </c>
      <c r="I254" s="6">
        <v>84000</v>
      </c>
      <c r="J254" s="11" t="s">
        <v>118</v>
      </c>
      <c r="K254" s="6">
        <v>107</v>
      </c>
      <c r="L254" s="6">
        <v>10700</v>
      </c>
    </row>
    <row r="255" spans="5:12">
      <c r="H255" s="14" t="s">
        <v>393</v>
      </c>
      <c r="I255" s="14">
        <v>84100</v>
      </c>
      <c r="J255" s="4" t="s">
        <v>100</v>
      </c>
      <c r="K255" s="6">
        <v>841</v>
      </c>
      <c r="L255" s="6">
        <v>84100</v>
      </c>
    </row>
    <row r="256" spans="5:12">
      <c r="H256" s="14" t="s">
        <v>394</v>
      </c>
      <c r="I256" s="14">
        <v>84200</v>
      </c>
      <c r="J256" s="4" t="s">
        <v>101</v>
      </c>
      <c r="K256" s="6">
        <v>107</v>
      </c>
      <c r="L256" s="6">
        <v>10700</v>
      </c>
    </row>
    <row r="257" spans="8:12">
      <c r="H257" s="14" t="s">
        <v>395</v>
      </c>
      <c r="I257" s="14">
        <v>84400</v>
      </c>
      <c r="J257" s="4" t="s">
        <v>102</v>
      </c>
      <c r="K257" s="6">
        <v>107</v>
      </c>
      <c r="L257" s="6">
        <v>10700</v>
      </c>
    </row>
    <row r="258" spans="8:12">
      <c r="H258" s="14" t="s">
        <v>396</v>
      </c>
      <c r="I258" s="14">
        <v>84500</v>
      </c>
      <c r="J258" s="4" t="s">
        <v>204</v>
      </c>
      <c r="K258" s="6">
        <v>107</v>
      </c>
      <c r="L258" s="6">
        <v>10700</v>
      </c>
    </row>
    <row r="259" spans="8:12">
      <c r="H259" s="6" t="s">
        <v>397</v>
      </c>
      <c r="I259" s="6">
        <v>84700</v>
      </c>
      <c r="J259" s="11" t="s">
        <v>162</v>
      </c>
      <c r="K259" s="6">
        <v>107</v>
      </c>
      <c r="L259" s="6">
        <v>10700</v>
      </c>
    </row>
    <row r="260" spans="8:12">
      <c r="H260" s="6" t="s">
        <v>398</v>
      </c>
      <c r="I260" s="16">
        <v>84800</v>
      </c>
      <c r="J260" s="11" t="s">
        <v>103</v>
      </c>
      <c r="K260" s="6">
        <v>848</v>
      </c>
      <c r="L260" s="6">
        <v>84800</v>
      </c>
    </row>
    <row r="261" spans="8:12">
      <c r="H261" s="6" t="s">
        <v>537</v>
      </c>
      <c r="I261" s="6">
        <v>85100</v>
      </c>
      <c r="J261" s="11" t="s">
        <v>168</v>
      </c>
      <c r="K261" s="6"/>
      <c r="L261" s="6"/>
    </row>
    <row r="262" spans="8:12">
      <c r="H262" s="6" t="s">
        <v>538</v>
      </c>
      <c r="I262" s="6">
        <v>85200</v>
      </c>
      <c r="J262" s="11" t="s">
        <v>132</v>
      </c>
      <c r="K262" s="6"/>
      <c r="L262" s="6"/>
    </row>
    <row r="263" spans="8:12">
      <c r="H263" s="75" t="s">
        <v>399</v>
      </c>
      <c r="I263" s="75">
        <v>85600</v>
      </c>
      <c r="J263" s="88" t="s">
        <v>598</v>
      </c>
      <c r="K263" s="89">
        <v>720</v>
      </c>
      <c r="L263" s="89">
        <v>72000</v>
      </c>
    </row>
    <row r="264" spans="8:12">
      <c r="H264" s="14" t="s">
        <v>400</v>
      </c>
      <c r="I264" s="14">
        <v>85800</v>
      </c>
      <c r="J264" s="4" t="s">
        <v>599</v>
      </c>
      <c r="K264" s="6">
        <v>107</v>
      </c>
      <c r="L264" s="6">
        <v>10700</v>
      </c>
    </row>
    <row r="265" spans="8:12">
      <c r="H265" s="6" t="s">
        <v>624</v>
      </c>
      <c r="I265" s="14" t="s">
        <v>625</v>
      </c>
      <c r="J265" s="4" t="s">
        <v>626</v>
      </c>
      <c r="K265" s="6" t="s">
        <v>624</v>
      </c>
      <c r="L265" s="6">
        <v>10700</v>
      </c>
    </row>
    <row r="266" spans="8:12">
      <c r="H266" s="6" t="s">
        <v>401</v>
      </c>
      <c r="I266" s="6">
        <v>87200</v>
      </c>
      <c r="J266" s="11" t="s">
        <v>187</v>
      </c>
      <c r="K266" s="6">
        <v>107</v>
      </c>
      <c r="L266" s="6">
        <v>10700</v>
      </c>
    </row>
    <row r="267" spans="8:12">
      <c r="H267" s="14" t="s">
        <v>402</v>
      </c>
      <c r="I267" s="14">
        <v>87600</v>
      </c>
      <c r="J267" s="4" t="s">
        <v>163</v>
      </c>
      <c r="K267" s="6">
        <v>107</v>
      </c>
      <c r="L267" s="6">
        <v>10700</v>
      </c>
    </row>
    <row r="268" spans="8:12">
      <c r="H268" s="14" t="s">
        <v>403</v>
      </c>
      <c r="I268" s="14">
        <v>87900</v>
      </c>
      <c r="J268" s="4" t="s">
        <v>404</v>
      </c>
      <c r="K268" s="6">
        <v>107</v>
      </c>
      <c r="L268" s="6">
        <v>10700</v>
      </c>
    </row>
    <row r="269" spans="8:12">
      <c r="H269" s="6" t="s">
        <v>405</v>
      </c>
      <c r="I269" s="6">
        <v>88000</v>
      </c>
      <c r="J269" s="7" t="s">
        <v>406</v>
      </c>
      <c r="K269" s="6">
        <v>107</v>
      </c>
      <c r="L269" s="6">
        <v>10700</v>
      </c>
    </row>
    <row r="270" spans="8:12">
      <c r="H270" s="6" t="s">
        <v>569</v>
      </c>
      <c r="I270" s="6">
        <v>88200</v>
      </c>
      <c r="J270" s="7" t="s">
        <v>570</v>
      </c>
      <c r="K270" s="6">
        <v>107</v>
      </c>
      <c r="L270" s="6">
        <v>10700</v>
      </c>
    </row>
    <row r="271" spans="8:12">
      <c r="H271" s="6" t="s">
        <v>631</v>
      </c>
      <c r="I271" s="6">
        <v>88300</v>
      </c>
      <c r="J271" s="7" t="s">
        <v>632</v>
      </c>
      <c r="K271" s="6">
        <v>107</v>
      </c>
      <c r="L271" s="6">
        <v>10700</v>
      </c>
    </row>
    <row r="272" spans="8:12">
      <c r="H272" s="6" t="s">
        <v>526</v>
      </c>
      <c r="I272" s="6">
        <v>88500</v>
      </c>
      <c r="J272" s="7" t="s">
        <v>603</v>
      </c>
      <c r="K272" s="6">
        <v>151</v>
      </c>
      <c r="L272" s="6">
        <v>15100</v>
      </c>
    </row>
    <row r="273" spans="7:12">
      <c r="H273" s="6" t="s">
        <v>571</v>
      </c>
      <c r="I273" s="6">
        <v>90200</v>
      </c>
      <c r="J273" s="7" t="s">
        <v>572</v>
      </c>
      <c r="K273" s="6">
        <v>912</v>
      </c>
      <c r="L273" s="6">
        <v>91200</v>
      </c>
    </row>
    <row r="274" spans="7:12">
      <c r="H274" s="6" t="s">
        <v>573</v>
      </c>
      <c r="I274" s="6">
        <v>90300</v>
      </c>
      <c r="J274" s="7" t="s">
        <v>574</v>
      </c>
      <c r="K274" s="6">
        <v>912</v>
      </c>
      <c r="L274" s="6">
        <v>91200</v>
      </c>
    </row>
    <row r="275" spans="7:12">
      <c r="H275" s="6" t="s">
        <v>407</v>
      </c>
      <c r="I275" s="6">
        <v>91200</v>
      </c>
      <c r="J275" s="11" t="s">
        <v>104</v>
      </c>
      <c r="K275" s="6">
        <v>912</v>
      </c>
      <c r="L275" s="6">
        <v>91200</v>
      </c>
    </row>
    <row r="276" spans="7:12">
      <c r="H276" s="14" t="s">
        <v>408</v>
      </c>
      <c r="I276" s="14">
        <v>91300</v>
      </c>
      <c r="J276" s="4" t="s">
        <v>188</v>
      </c>
      <c r="K276" s="6">
        <v>912</v>
      </c>
      <c r="L276" s="6">
        <v>91200</v>
      </c>
    </row>
    <row r="277" spans="7:12">
      <c r="G277" s="26"/>
      <c r="H277" s="6" t="s">
        <v>409</v>
      </c>
      <c r="I277" s="6">
        <v>92100</v>
      </c>
      <c r="J277" s="11" t="s">
        <v>105</v>
      </c>
      <c r="K277" s="6">
        <v>119</v>
      </c>
      <c r="L277" s="6">
        <v>11900</v>
      </c>
    </row>
    <row r="278" spans="7:12">
      <c r="G278" s="26"/>
      <c r="H278" s="6" t="s">
        <v>410</v>
      </c>
      <c r="I278" s="6">
        <v>92200</v>
      </c>
      <c r="J278" s="7" t="s">
        <v>205</v>
      </c>
      <c r="K278" s="6">
        <v>912</v>
      </c>
      <c r="L278" s="6">
        <v>91200</v>
      </c>
    </row>
    <row r="279" spans="7:12">
      <c r="G279" s="26"/>
      <c r="H279" s="6" t="s">
        <v>525</v>
      </c>
      <c r="I279" s="6">
        <v>93500</v>
      </c>
      <c r="J279" s="7" t="s">
        <v>106</v>
      </c>
      <c r="K279" s="6">
        <v>151</v>
      </c>
      <c r="L279" s="6">
        <v>15100</v>
      </c>
    </row>
    <row r="280" spans="7:12">
      <c r="G280" s="26"/>
      <c r="H280" s="6" t="s">
        <v>528</v>
      </c>
      <c r="I280" s="6">
        <v>93700</v>
      </c>
      <c r="J280" s="11" t="s">
        <v>116</v>
      </c>
      <c r="K280" s="6">
        <v>937</v>
      </c>
      <c r="L280" s="6">
        <v>93700</v>
      </c>
    </row>
    <row r="281" spans="7:12">
      <c r="G281" s="26"/>
      <c r="H281" s="6" t="s">
        <v>529</v>
      </c>
      <c r="I281" s="6">
        <v>93800</v>
      </c>
      <c r="J281" s="11" t="s">
        <v>117</v>
      </c>
      <c r="K281" s="6">
        <v>938</v>
      </c>
      <c r="L281" s="6">
        <v>93800</v>
      </c>
    </row>
    <row r="282" spans="7:12">
      <c r="G282" s="26"/>
      <c r="H282" s="6" t="s">
        <v>527</v>
      </c>
      <c r="I282" s="6">
        <v>94100</v>
      </c>
      <c r="J282" s="7" t="s">
        <v>197</v>
      </c>
      <c r="K282" s="6">
        <v>152</v>
      </c>
      <c r="L282" s="6">
        <v>15200</v>
      </c>
    </row>
    <row r="283" spans="7:12">
      <c r="G283" s="26"/>
      <c r="H283" s="14" t="s">
        <v>411</v>
      </c>
      <c r="I283" s="14">
        <v>94200</v>
      </c>
      <c r="J283" s="4" t="s">
        <v>107</v>
      </c>
      <c r="K283" s="6">
        <v>942</v>
      </c>
      <c r="L283" s="6">
        <v>94200</v>
      </c>
    </row>
    <row r="284" spans="7:12">
      <c r="G284" s="26"/>
      <c r="H284" s="14" t="s">
        <v>484</v>
      </c>
      <c r="I284" s="14">
        <v>94800</v>
      </c>
      <c r="J284" s="4" t="s">
        <v>192</v>
      </c>
      <c r="K284" s="6">
        <v>207</v>
      </c>
      <c r="L284" s="6">
        <v>20700</v>
      </c>
    </row>
    <row r="285" spans="7:12">
      <c r="G285" s="26"/>
      <c r="H285" s="14" t="s">
        <v>412</v>
      </c>
      <c r="I285" s="14">
        <v>94900</v>
      </c>
      <c r="J285" s="4" t="s">
        <v>189</v>
      </c>
      <c r="K285" s="6">
        <v>122</v>
      </c>
      <c r="L285" s="6">
        <v>12200</v>
      </c>
    </row>
    <row r="286" spans="7:12">
      <c r="G286" s="26"/>
      <c r="H286" s="14" t="s">
        <v>413</v>
      </c>
      <c r="I286" s="14">
        <v>95000</v>
      </c>
      <c r="J286" s="4" t="s">
        <v>190</v>
      </c>
      <c r="K286" s="6">
        <v>122</v>
      </c>
      <c r="L286" s="6">
        <v>12200</v>
      </c>
    </row>
    <row r="287" spans="7:12">
      <c r="G287" s="26"/>
      <c r="H287" s="14" t="s">
        <v>414</v>
      </c>
      <c r="I287" s="14">
        <v>95100</v>
      </c>
      <c r="J287" s="4" t="s">
        <v>191</v>
      </c>
      <c r="K287" s="6">
        <v>122</v>
      </c>
      <c r="L287" s="6">
        <v>12200</v>
      </c>
    </row>
    <row r="288" spans="7:12">
      <c r="G288" s="26"/>
      <c r="H288" s="14" t="s">
        <v>415</v>
      </c>
      <c r="I288" s="14">
        <v>95700</v>
      </c>
      <c r="J288" s="4" t="s">
        <v>206</v>
      </c>
      <c r="K288" s="6">
        <v>957</v>
      </c>
      <c r="L288" s="6">
        <v>95700</v>
      </c>
    </row>
    <row r="289" spans="7:12">
      <c r="G289" s="26"/>
      <c r="H289" s="14" t="s">
        <v>416</v>
      </c>
      <c r="I289" s="14">
        <v>96000</v>
      </c>
      <c r="J289" s="4" t="s">
        <v>108</v>
      </c>
      <c r="K289" s="6">
        <v>960</v>
      </c>
      <c r="L289" s="6">
        <v>96000</v>
      </c>
    </row>
    <row r="290" spans="7:12">
      <c r="G290" s="26"/>
      <c r="H290" s="14" t="s">
        <v>417</v>
      </c>
      <c r="I290" s="14">
        <v>96100</v>
      </c>
      <c r="J290" s="4" t="s">
        <v>109</v>
      </c>
      <c r="K290" s="6">
        <v>961</v>
      </c>
      <c r="L290" s="6">
        <v>96100</v>
      </c>
    </row>
    <row r="291" spans="7:12">
      <c r="G291" s="26"/>
      <c r="H291" s="63" t="s">
        <v>577</v>
      </c>
      <c r="I291" s="18" t="s">
        <v>633</v>
      </c>
      <c r="J291" s="19" t="s">
        <v>578</v>
      </c>
      <c r="K291" s="20">
        <v>977</v>
      </c>
      <c r="L291" s="21">
        <v>97700</v>
      </c>
    </row>
    <row r="292" spans="7:12">
      <c r="G292" s="26"/>
      <c r="H292" s="14" t="s">
        <v>418</v>
      </c>
      <c r="I292" s="14">
        <v>98400</v>
      </c>
      <c r="J292" s="4" t="s">
        <v>419</v>
      </c>
      <c r="K292" s="6">
        <v>122</v>
      </c>
      <c r="L292" s="6">
        <v>12200</v>
      </c>
    </row>
    <row r="293" spans="7:12">
      <c r="G293" s="26"/>
      <c r="H293" s="14" t="s">
        <v>420</v>
      </c>
      <c r="I293" s="14">
        <v>99400</v>
      </c>
      <c r="J293" s="4" t="s">
        <v>600</v>
      </c>
      <c r="K293" s="6">
        <v>152</v>
      </c>
      <c r="L293" s="6">
        <v>15200</v>
      </c>
    </row>
    <row r="294" spans="7:12">
      <c r="G294" s="26"/>
      <c r="H294" s="14" t="s">
        <v>421</v>
      </c>
      <c r="I294" s="14">
        <v>99600</v>
      </c>
      <c r="J294" s="4" t="s">
        <v>601</v>
      </c>
      <c r="K294" s="6">
        <v>152</v>
      </c>
      <c r="L294" s="6">
        <v>15200</v>
      </c>
    </row>
    <row r="295" spans="7:12">
      <c r="G295" s="26"/>
      <c r="H295" s="6" t="s">
        <v>539</v>
      </c>
      <c r="I295" s="6">
        <v>99900</v>
      </c>
      <c r="J295" s="11" t="s">
        <v>198</v>
      </c>
      <c r="K295" s="6"/>
      <c r="L295" s="6"/>
    </row>
    <row r="296" spans="7:12">
      <c r="G296" s="26"/>
      <c r="H296" s="14"/>
      <c r="I296" s="14"/>
      <c r="J296" s="4" t="s">
        <v>194</v>
      </c>
      <c r="K296" s="6">
        <v>236</v>
      </c>
      <c r="L296" s="6">
        <v>23600</v>
      </c>
    </row>
    <row r="297" spans="7:12">
      <c r="G297" s="26"/>
      <c r="H297" s="6"/>
      <c r="I297" s="6"/>
      <c r="J297" s="11" t="s">
        <v>210</v>
      </c>
      <c r="K297" s="6"/>
      <c r="L297" s="6"/>
    </row>
    <row r="298" spans="7:12">
      <c r="G298" s="26"/>
      <c r="H298" s="6"/>
      <c r="I298" s="6"/>
      <c r="J298" s="11" t="s">
        <v>211</v>
      </c>
      <c r="K298" s="6"/>
      <c r="L298" s="6"/>
    </row>
    <row r="299" spans="7:12">
      <c r="G299" s="26"/>
      <c r="H299" s="6"/>
      <c r="I299" s="16"/>
      <c r="J299" s="7" t="s">
        <v>212</v>
      </c>
      <c r="K299" s="6"/>
      <c r="L299" s="6"/>
    </row>
    <row r="300" spans="7:12">
      <c r="G300" s="26"/>
      <c r="H300" s="6"/>
      <c r="I300" s="16"/>
      <c r="J300" s="7" t="s">
        <v>213</v>
      </c>
      <c r="K300" s="6"/>
      <c r="L300" s="6"/>
    </row>
    <row r="301" spans="7:12">
      <c r="G301" s="26"/>
      <c r="H301" s="6"/>
      <c r="I301" s="16"/>
      <c r="J301" s="7" t="s">
        <v>217</v>
      </c>
      <c r="K301" s="6"/>
      <c r="L301" s="6"/>
    </row>
    <row r="302" spans="7:12">
      <c r="G302" s="26"/>
      <c r="H302" s="6"/>
      <c r="I302" s="6"/>
      <c r="J302" s="7" t="s">
        <v>214</v>
      </c>
      <c r="K302" s="6"/>
      <c r="L302" s="6"/>
    </row>
    <row r="303" spans="7:12">
      <c r="G303" s="26"/>
      <c r="H303" s="6"/>
      <c r="I303" s="6"/>
      <c r="J303" s="7" t="s">
        <v>218</v>
      </c>
      <c r="K303" s="6"/>
      <c r="L303" s="6"/>
    </row>
    <row r="304" spans="7:12">
      <c r="G304" s="26"/>
      <c r="H304" s="6"/>
      <c r="I304" s="6"/>
      <c r="J304" s="7" t="s">
        <v>215</v>
      </c>
      <c r="K304" s="6"/>
      <c r="L304" s="6"/>
    </row>
    <row r="305" spans="7:12">
      <c r="G305" s="26"/>
      <c r="H305" s="6"/>
      <c r="I305" s="6"/>
      <c r="J305" s="7" t="s">
        <v>216</v>
      </c>
      <c r="K305" s="6"/>
      <c r="L305" s="6"/>
    </row>
    <row r="306" spans="7:12">
      <c r="G306" s="26"/>
    </row>
    <row r="307" spans="7:12">
      <c r="G307" s="26"/>
    </row>
    <row r="308" spans="7:12">
      <c r="G308" s="26"/>
    </row>
    <row r="309" spans="7:12">
      <c r="G309" s="26"/>
    </row>
    <row r="315" spans="7:12">
      <c r="K315" s="90"/>
    </row>
    <row r="316" spans="7:12">
      <c r="K316" s="28"/>
    </row>
    <row r="317" spans="7:12">
      <c r="K317" s="28"/>
    </row>
    <row r="318" spans="7:12">
      <c r="K318" s="24"/>
    </row>
    <row r="319" spans="7:12">
      <c r="K319" s="28"/>
    </row>
    <row r="320" spans="7:12">
      <c r="K320" s="28"/>
    </row>
    <row r="321" spans="11:11">
      <c r="K321" s="28"/>
    </row>
    <row r="322" spans="11:11">
      <c r="K322" s="28"/>
    </row>
    <row r="323" spans="11:11">
      <c r="K323" s="28"/>
    </row>
    <row r="324" spans="11:11">
      <c r="K324" s="28"/>
    </row>
    <row r="325" spans="11:11">
      <c r="K325" s="28"/>
    </row>
    <row r="326" spans="11:11">
      <c r="K326" s="28"/>
    </row>
  </sheetData>
  <sheetProtection algorithmName="SHA-512" hashValue="gl5NwNbGtvTBNG76CGlbvZbL+vu6vG2o7VBU6xOQNhWJYBjFOTx8bzXnXPsirnob4N0UMbJaIPvg4eDjG6SwVA==" saltValue="oYqFANrUj1q7m1EVutryKQ==" spinCount="100000" sheet="1" selectLockedCells="1" selectUnlockedCells="1"/>
  <mergeCells count="1">
    <mergeCell ref="A1:F1"/>
  </mergeCells>
  <conditionalFormatting sqref="B2:B226">
    <cfRule type="duplicateValues" dxfId="21" priority="38"/>
    <cfRule type="duplicateValues" dxfId="20" priority="39"/>
    <cfRule type="duplicateValues" dxfId="19" priority="40"/>
  </conditionalFormatting>
  <conditionalFormatting sqref="B227:B1048576">
    <cfRule type="duplicateValues" dxfId="18" priority="23"/>
    <cfRule type="duplicateValues" dxfId="17" priority="24"/>
    <cfRule type="duplicateValues" dxfId="16" priority="25"/>
  </conditionalFormatting>
  <conditionalFormatting sqref="C2:C226">
    <cfRule type="duplicateValues" dxfId="15" priority="41"/>
  </conditionalFormatting>
  <conditionalFormatting sqref="C227:C1048576">
    <cfRule type="duplicateValues" dxfId="14" priority="29"/>
  </conditionalFormatting>
  <conditionalFormatting sqref="D2:D226">
    <cfRule type="duplicateValues" dxfId="13" priority="42"/>
  </conditionalFormatting>
  <conditionalFormatting sqref="D227:D1048576">
    <cfRule type="duplicateValues" dxfId="12" priority="31"/>
  </conditionalFormatting>
  <conditionalFormatting sqref="H1 H318:H1048576">
    <cfRule type="duplicateValues" dxfId="11" priority="13"/>
    <cfRule type="duplicateValues" dxfId="10" priority="16"/>
    <cfRule type="duplicateValues" dxfId="9" priority="17"/>
  </conditionalFormatting>
  <conditionalFormatting sqref="H2:H317">
    <cfRule type="duplicateValues" dxfId="8" priority="3"/>
    <cfRule type="duplicateValues" dxfId="7" priority="6"/>
    <cfRule type="duplicateValues" dxfId="6" priority="7"/>
  </conditionalFormatting>
  <conditionalFormatting sqref="I2:I264 I266:I317">
    <cfRule type="duplicateValues" dxfId="5" priority="5"/>
  </conditionalFormatting>
  <conditionalFormatting sqref="I265">
    <cfRule type="duplicateValues" dxfId="4" priority="2"/>
  </conditionalFormatting>
  <conditionalFormatting sqref="I318:I1048576">
    <cfRule type="duplicateValues" dxfId="3" priority="15"/>
  </conditionalFormatting>
  <conditionalFormatting sqref="J2:J264 J266:J317">
    <cfRule type="duplicateValues" dxfId="2" priority="4"/>
  </conditionalFormatting>
  <conditionalFormatting sqref="J265">
    <cfRule type="duplicateValues" dxfId="1" priority="1"/>
  </conditionalFormatting>
  <conditionalFormatting sqref="J318:J1048576">
    <cfRule type="duplicateValues" dxfId="0" priority="14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RECONCILIATION</vt:lpstr>
      <vt:lpstr>State Agencies 070824</vt:lpstr>
      <vt:lpstr>RECONCILIATION!Print_Area</vt:lpstr>
    </vt:vector>
  </TitlesOfParts>
  <Company>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Umphlette</dc:creator>
  <cp:lastModifiedBy>Chavez, Angelina (DOA)</cp:lastModifiedBy>
  <cp:lastPrinted>2021-08-27T18:16:04Z</cp:lastPrinted>
  <dcterms:created xsi:type="dcterms:W3CDTF">2000-03-28T17:27:18Z</dcterms:created>
  <dcterms:modified xsi:type="dcterms:W3CDTF">2024-07-30T16:19:46Z</dcterms:modified>
</cp:coreProperties>
</file>