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Q:\Directive\Fiscal 2024\CU Directive\Ready For Review\"/>
    </mc:Choice>
  </mc:AlternateContent>
  <xr:revisionPtr revIDLastSave="0" documentId="13_ncr:1_{E41B56EC-0A7C-4403-8E70-2465A7A4D10D}" xr6:coauthVersionLast="47" xr6:coauthVersionMax="47" xr10:uidLastSave="{00000000-0000-0000-0000-000000000000}"/>
  <workbookProtection workbookPassword="C320" lockStructure="1"/>
  <bookViews>
    <workbookView xWindow="-120" yWindow="-120" windowWidth="29040" windowHeight="15720" xr2:uid="{00000000-000D-0000-FFFF-FFFF00000000}"/>
  </bookViews>
  <sheets>
    <sheet name="Sub Events" sheetId="1" r:id="rId1"/>
    <sheet name="Certification" sheetId="4" r:id="rId2"/>
    <sheet name="Revision Control Log" sheetId="2" r:id="rId3"/>
  </sheets>
  <externalReferences>
    <externalReference r:id="rId4"/>
  </externalReferences>
  <definedNames>
    <definedName name="_xlnm._FilterDatabase" localSheetId="2" hidden="1">'Revision Control Log'!$C$11:$C$49</definedName>
    <definedName name="AJE">#REF!</definedName>
    <definedName name="ALLOCATION">#REF!</definedName>
    <definedName name="art_bs">#REF!</definedName>
    <definedName name="art_cf">#REF!</definedName>
    <definedName name="art_is">#REF!</definedName>
    <definedName name="Balance_Sheet">#REF!</definedName>
    <definedName name="BS_Title">#REF!</definedName>
    <definedName name="Cash_Flows">#REF!</definedName>
    <definedName name="Income_Statement">#REF!</definedName>
    <definedName name="IS">#REF!</definedName>
    <definedName name="IS_Title">#REF!</definedName>
    <definedName name="Leg_BS">#REF!</definedName>
    <definedName name="LEG_CF">#REF!</definedName>
    <definedName name="Leg_IS">#REF!</definedName>
    <definedName name="LOC_BS">'[1]Local Choice'!#REF!</definedName>
    <definedName name="_xlnm.Print_Area" localSheetId="1">Certification!$A$1:$O$42</definedName>
    <definedName name="_xlnm.Print_Area" localSheetId="0">'Sub Events'!$A$1:$F$40</definedName>
    <definedName name="Science_Bs">#REF!</definedName>
    <definedName name="Science_cf">#REF!</definedName>
    <definedName name="Science_IS">#REF!</definedName>
    <definedName name="TOTALS">#REF!</definedName>
    <definedName name="wrn.Footnote._.8." localSheetId="1" hidden="1">{#N/A,#N/A,FALSE,"Fixed Assets";#N/A,#N/A,FALSE,"PPE Wksheet"}</definedName>
    <definedName name="wrn.Footnote._.8." hidden="1">{#N/A,#N/A,FALSE,"Fixed Assets";#N/A,#N/A,FALSE,"PPE Wksheet"}</definedName>
    <definedName name="wrn.Inventory." hidden="1">{#N/A,#N/A,FALSE,"Journal Entries";#N/A,#N/A,FALSE,"Flux Info";#N/A,#N/A,FALSE,"Allocation of Inventory";#N/A,#N/A,FALSE,"Summary by Fund";#N/A,#N/A,FALSE,"Summary by Exp. Program";#N/A,#N/A,FALSE,"Summary by Fund-Exp Program";#N/A,#N/A,FALSE,"Totals by Agency"}</definedName>
    <definedName name="wrn.Leave._.Liability." hidden="1">{#N/A,#N/A,FALSE,"Workpaper Index";#N/A,#N/A,FALSE,"Journal Entries";#N/A,#N/A,FALSE,"Distribution of Leave";#N/A,#N/A,FALSE,"Summary &amp; Adjustments";#N/A,#N/A,FALSE,"Leave Schedule";#N/A,#N/A,FALSE,"Flux Form"}</definedName>
  </definedNames>
  <calcPr calcId="191029"/>
  <customWorkbookViews>
    <customWorkbookView name="John sotos - Personal View" guid="{68DB8AC4-A1E6-405E-9429-8D61052334B5}" mergeInterval="0" personalView="1" maximized="1" windowWidth="1020" windowHeight="553"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2" l="1"/>
  <c r="C4" i="2"/>
  <c r="C2" i="2"/>
  <c r="A22" i="1"/>
  <c r="C1" i="1" l="1"/>
  <c r="A3" i="4" l="1"/>
  <c r="A2" i="4"/>
  <c r="C3" i="4"/>
  <c r="C6" i="2" l="1"/>
  <c r="C5" i="2"/>
  <c r="C2" i="4" l="1"/>
  <c r="C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Sharon H. Lawrence</author>
  </authors>
  <commentList>
    <comment ref="C6" authorId="0" shapeId="0" xr:uid="{00000000-0006-0000-0000-000001000000}">
      <text>
        <r>
          <rPr>
            <sz val="8"/>
            <color indexed="81"/>
            <rFont val="Tahoma"/>
            <family val="2"/>
          </rPr>
          <t xml:space="preserve">If this submission is a </t>
        </r>
        <r>
          <rPr>
            <b/>
            <sz val="8"/>
            <color indexed="81"/>
            <rFont val="Tahoma"/>
            <family val="2"/>
          </rPr>
          <t>revision</t>
        </r>
        <r>
          <rPr>
            <sz val="8"/>
            <color indexed="81"/>
            <rFont val="Tahoma"/>
            <family val="2"/>
          </rPr>
          <t xml:space="preserve"> to a previous submission for which DOA acknowledged receipt and acceptance, COMPLETE THE</t>
        </r>
        <r>
          <rPr>
            <b/>
            <sz val="8"/>
            <color indexed="81"/>
            <rFont val="Tahoma"/>
            <family val="2"/>
          </rPr>
          <t xml:space="preserve"> REVISION CONTROL LOG TAB.</t>
        </r>
      </text>
    </comment>
  </commentList>
</comments>
</file>

<file path=xl/sharedStrings.xml><?xml version="1.0" encoding="utf-8"?>
<sst xmlns="http://schemas.openxmlformats.org/spreadsheetml/2006/main" count="96" uniqueCount="65">
  <si>
    <t>Date Completed:</t>
  </si>
  <si>
    <t>Revision Date</t>
  </si>
  <si>
    <t>Tab Name</t>
  </si>
  <si>
    <t>Row Number</t>
  </si>
  <si>
    <t>Column Letter</t>
  </si>
  <si>
    <t>Previous Information</t>
  </si>
  <si>
    <t>Revised Information</t>
  </si>
  <si>
    <t>Prepared by:</t>
  </si>
  <si>
    <t>Name</t>
  </si>
  <si>
    <t>Title</t>
  </si>
  <si>
    <t>Reviewed by:</t>
  </si>
  <si>
    <t>Date:</t>
  </si>
  <si>
    <t>Sub Events</t>
  </si>
  <si>
    <r>
      <t xml:space="preserve">If </t>
    </r>
    <r>
      <rPr>
        <b/>
        <sz val="12"/>
        <rFont val="Times New Roman"/>
        <family val="1"/>
      </rPr>
      <t>yes</t>
    </r>
    <r>
      <rPr>
        <sz val="12"/>
        <rFont val="Times New Roman"/>
        <family val="1"/>
      </rPr>
      <t xml:space="preserve">, provide disclosure information below (description of the event, including the date of occurrence and dollar amount). If </t>
    </r>
    <r>
      <rPr>
        <b/>
        <sz val="12"/>
        <rFont val="Times New Roman"/>
        <family val="1"/>
      </rPr>
      <t>no</t>
    </r>
    <r>
      <rPr>
        <sz val="12"/>
        <rFont val="Times New Roman"/>
        <family val="1"/>
      </rPr>
      <t>, leave the yellow box blank.</t>
    </r>
  </si>
  <si>
    <t>Has the entity experienced, or expect to experience, any subsequent events that have not previously been reported to the Department of Accounts?  (yes or no)</t>
  </si>
  <si>
    <t>Component Unit Name:</t>
  </si>
  <si>
    <t>Component Unit Contact Name:</t>
  </si>
  <si>
    <t>A.L. Philpott Manufacturing Extension Partnership</t>
  </si>
  <si>
    <t>Assistive Technology Loan Fund Authority</t>
  </si>
  <si>
    <t>Danville Science Center, Inc.</t>
  </si>
  <si>
    <t>Fort Monroe Authority</t>
  </si>
  <si>
    <t>Hampton Roads Sanitation District Commission</t>
  </si>
  <si>
    <t>Library of Virginia Foundation</t>
  </si>
  <si>
    <t>Science Museum of Virginia Foundation, Inc.</t>
  </si>
  <si>
    <t>Virginia Commercial Space Flight Authority</t>
  </si>
  <si>
    <t>Virginia Economic Development Partnership</t>
  </si>
  <si>
    <t>Virginia Foundation for Healthy Youth</t>
  </si>
  <si>
    <t>Virginia Housing Development Authority</t>
  </si>
  <si>
    <t>Virginia Land Conservation Foundation</t>
  </si>
  <si>
    <t>Virginia Museum of Fine Arts Foundation</t>
  </si>
  <si>
    <t>Virginia Offshore Wind Development Authority</t>
  </si>
  <si>
    <t>Virginia Outdoors Foundation</t>
  </si>
  <si>
    <t>Virginia Public School Authority</t>
  </si>
  <si>
    <t>Virginia Resources Authority</t>
  </si>
  <si>
    <t>Virginia Small Business Financing Authority</t>
  </si>
  <si>
    <t>Virginia Tourism Authority</t>
  </si>
  <si>
    <t>Virginia School for the Deaf and Blind Foundation</t>
  </si>
  <si>
    <t>Answer Required</t>
  </si>
  <si>
    <t>Yes</t>
  </si>
  <si>
    <t>No</t>
  </si>
  <si>
    <t>1)</t>
  </si>
  <si>
    <t>Virginia Health Workforce Development Authority</t>
  </si>
  <si>
    <t>2)</t>
  </si>
  <si>
    <t>Drop-down list</t>
  </si>
  <si>
    <t>Certification</t>
  </si>
  <si>
    <r>
      <rPr>
        <b/>
        <sz val="10"/>
        <rFont val="Times New Roman"/>
        <family val="1"/>
      </rPr>
      <t xml:space="preserve">Certification: </t>
    </r>
    <r>
      <rPr>
        <sz val="10"/>
        <rFont val="Times New Roman"/>
        <family val="1"/>
      </rPr>
      <t>Do you certify that you have read and understood the instructions for completing this attachment and that (if you are the reviewer) it has been reviewed and is complete and accurate?</t>
    </r>
  </si>
  <si>
    <r>
      <t>(</t>
    </r>
    <r>
      <rPr>
        <b/>
        <u/>
        <sz val="10"/>
        <rFont val="Times New Roman"/>
        <family val="1"/>
      </rPr>
      <t>Note</t>
    </r>
    <r>
      <rPr>
        <sz val="10"/>
        <rFont val="Times New Roman"/>
        <family val="1"/>
      </rPr>
      <t>:  There should be a segregation of duties; therefore, the preparer and the reviewer should not be the same.  By typing your names below you certify that the preparer and reviewer were not the same and you have read and understood the instructions for completing this attachment.)</t>
    </r>
  </si>
  <si>
    <t>I certify that the questions in this attachment have been completed and are accurate.</t>
  </si>
  <si>
    <t>Virginia Port Authority including Virginia International Terminals, LLC</t>
  </si>
  <si>
    <t xml:space="preserve">Tobacco Region Revitalization Commission </t>
  </si>
  <si>
    <t>Virginia Biotechnology Research Partnership Authority including Virginia Biotechnology Research Park Corporation</t>
  </si>
  <si>
    <t>Virginia Solar Energy Development and Energy Storage Authority</t>
  </si>
  <si>
    <t>Virginia Alcoholic Beverage Control Authority</t>
  </si>
  <si>
    <t>Component Unit Number:</t>
  </si>
  <si>
    <t>Contact Phone Number:</t>
  </si>
  <si>
    <t>Contact E-mail Address:</t>
  </si>
  <si>
    <t>I certify that the questions in this attachment have been completed and reviewed.</t>
  </si>
  <si>
    <t>Hampton Roads Transportation Accountability Commission</t>
  </si>
  <si>
    <t>Virginia Passenger Rail Authority</t>
  </si>
  <si>
    <t xml:space="preserve">Virginia Innovation Partnership Authority </t>
  </si>
  <si>
    <t>Southwest Virginia Energy Research and Development Authority</t>
  </si>
  <si>
    <t>Virginia Cannabis Control Authority</t>
  </si>
  <si>
    <t>Don't include Related Orgs (don't have a CU No. on the CU tab of the CY Vlookup file)</t>
  </si>
  <si>
    <t>For the Year Ended June 30, 2024</t>
  </si>
  <si>
    <t>There should be no "Error" messages or cells with "Answer Required".  Have you reviewed the submission and resolved all Error messages and answered all questions?  If not, investigate and make corrections as deemed necessary.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</si>
</sst>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mm/dd/yy;@"/>
    <numFmt numFmtId="165" formatCode="&quot;$&quot;#,##0\ ;\(&quot;$&quot;#,##0\)"/>
    <numFmt numFmtId="166" formatCode="[&lt;=9999999]###\-####;\(###\)\ ###\-####"/>
    <numFmt numFmtId="167" formatCode="_(* #,##0_);_(* \(#,##0\);_(* &quot;-&quot;??_);_(@_)"/>
  </numFmts>
  <fonts count="26" x14ac:knownFonts="1">
    <font>
      <sz val="10"/>
      <name val="Arial"/>
    </font>
    <font>
      <sz val="10"/>
      <name val="Arial"/>
      <family val="2"/>
    </font>
    <font>
      <b/>
      <sz val="9"/>
      <name val="Times New Roman"/>
      <family val="1"/>
    </font>
    <font>
      <sz val="9"/>
      <name val="Arial"/>
      <family val="2"/>
    </font>
    <font>
      <sz val="9"/>
      <name val="Times New Roman"/>
      <family val="1"/>
    </font>
    <font>
      <sz val="10"/>
      <name val="Times New Roman"/>
      <family val="1"/>
    </font>
    <font>
      <b/>
      <sz val="10"/>
      <name val="Times New Roman"/>
      <family val="1"/>
    </font>
    <font>
      <sz val="8"/>
      <name val="Arial"/>
      <family val="2"/>
    </font>
    <font>
      <b/>
      <sz val="8"/>
      <color indexed="81"/>
      <name val="Tahoma"/>
      <family val="2"/>
    </font>
    <font>
      <sz val="8"/>
      <name val="Times New Roman"/>
      <family val="1"/>
    </font>
    <font>
      <sz val="12"/>
      <color indexed="24"/>
      <name val="Arial"/>
      <family val="2"/>
    </font>
    <font>
      <b/>
      <sz val="14"/>
      <color indexed="24"/>
      <name val="Arial"/>
      <family val="2"/>
    </font>
    <font>
      <b/>
      <sz val="12"/>
      <color indexed="24"/>
      <name val="Arial"/>
      <family val="2"/>
    </font>
    <font>
      <sz val="10"/>
      <name val="Times New Roman"/>
      <family val="1"/>
    </font>
    <font>
      <sz val="8"/>
      <name val="Times New Roman"/>
      <family val="1"/>
    </font>
    <font>
      <sz val="10"/>
      <name val="Arial"/>
      <family val="2"/>
    </font>
    <font>
      <b/>
      <sz val="10"/>
      <name val="Arial"/>
      <family val="2"/>
    </font>
    <font>
      <b/>
      <sz val="8"/>
      <name val="Times New Roman"/>
      <family val="1"/>
    </font>
    <font>
      <sz val="12"/>
      <name val="Times New Roman"/>
      <family val="1"/>
    </font>
    <font>
      <b/>
      <sz val="12"/>
      <name val="Times New Roman"/>
      <family val="1"/>
    </font>
    <font>
      <b/>
      <sz val="8"/>
      <name val="Arial"/>
      <family val="2"/>
    </font>
    <font>
      <b/>
      <u/>
      <sz val="10"/>
      <name val="Times New Roman"/>
      <family val="1"/>
    </font>
    <font>
      <b/>
      <u/>
      <sz val="9"/>
      <color rgb="FF0000FF"/>
      <name val="Times New Roman"/>
      <family val="1"/>
    </font>
    <font>
      <u/>
      <sz val="9"/>
      <color rgb="FF0000FF"/>
      <name val="Times New Roman"/>
      <family val="1"/>
    </font>
    <font>
      <sz val="8"/>
      <color indexed="81"/>
      <name val="Tahoma"/>
      <family val="2"/>
    </font>
    <font>
      <u/>
      <sz val="10"/>
      <name val="Times New Roman"/>
      <family val="1"/>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14">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5">
    <xf numFmtId="0" fontId="0" fillId="0" borderId="0"/>
    <xf numFmtId="43" fontId="1" fillId="0" borderId="0" applyFont="0" applyFill="0" applyBorder="0" applyAlignment="0" applyProtection="0"/>
    <xf numFmtId="3" fontId="10" fillId="0" borderId="0" applyFont="0" applyFill="0" applyBorder="0" applyAlignment="0" applyProtection="0"/>
    <xf numFmtId="165" fontId="10" fillId="0" borderId="0" applyFont="0" applyFill="0" applyBorder="0" applyAlignment="0" applyProtection="0"/>
    <xf numFmtId="0" fontId="10" fillId="0" borderId="0" applyFont="0" applyFill="0" applyBorder="0" applyAlignment="0" applyProtection="0"/>
    <xf numFmtId="2" fontId="1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 fillId="0" borderId="0"/>
    <xf numFmtId="0" fontId="13" fillId="0" borderId="0"/>
    <xf numFmtId="0" fontId="14" fillId="0" borderId="0"/>
    <xf numFmtId="0" fontId="10" fillId="0" borderId="1" applyNumberFormat="0" applyFont="0" applyFill="0" applyAlignment="0" applyProtection="0"/>
    <xf numFmtId="0" fontId="5" fillId="0" borderId="0"/>
    <xf numFmtId="0" fontId="1" fillId="0" borderId="0"/>
  </cellStyleXfs>
  <cellXfs count="101">
    <xf numFmtId="0" fontId="0" fillId="0" borderId="0" xfId="0"/>
    <xf numFmtId="0" fontId="2" fillId="0" borderId="0" xfId="0" applyFont="1" applyAlignment="1">
      <alignment horizontal="left"/>
    </xf>
    <xf numFmtId="0" fontId="4" fillId="0" borderId="0" xfId="0" applyFont="1"/>
    <xf numFmtId="0" fontId="3" fillId="0" borderId="0" xfId="0" applyFont="1" applyAlignment="1">
      <alignment horizontal="left" wrapText="1"/>
    </xf>
    <xf numFmtId="0" fontId="5" fillId="0" borderId="0" xfId="0" applyFont="1"/>
    <xf numFmtId="0" fontId="6" fillId="0" borderId="2" xfId="0" applyFont="1" applyBorder="1" applyAlignment="1">
      <alignment horizontal="center" wrapText="1"/>
    </xf>
    <xf numFmtId="0" fontId="5" fillId="2" borderId="2" xfId="0" applyFont="1" applyFill="1" applyBorder="1" applyAlignment="1" applyProtection="1">
      <alignment horizontal="center"/>
      <protection locked="0"/>
    </xf>
    <xf numFmtId="0" fontId="4" fillId="0" borderId="4" xfId="0" applyFont="1" applyBorder="1"/>
    <xf numFmtId="0" fontId="16" fillId="0" borderId="0" xfId="8" applyFont="1"/>
    <xf numFmtId="0" fontId="15" fillId="0" borderId="0" xfId="8" applyFont="1"/>
    <xf numFmtId="0" fontId="5" fillId="0" borderId="0" xfId="8" applyFont="1"/>
    <xf numFmtId="0" fontId="6" fillId="0" borderId="0" xfId="8" applyFont="1" applyAlignment="1">
      <alignment horizontal="right"/>
    </xf>
    <xf numFmtId="0" fontId="2" fillId="0" borderId="0" xfId="9" applyFont="1" applyAlignment="1">
      <alignment horizontal="left" vertical="top"/>
    </xf>
    <xf numFmtId="0" fontId="4" fillId="0" borderId="0" xfId="11" applyFont="1"/>
    <xf numFmtId="38" fontId="4" fillId="0" borderId="0" xfId="11" applyNumberFormat="1" applyFont="1"/>
    <xf numFmtId="0" fontId="6" fillId="0" borderId="0" xfId="0" applyFont="1"/>
    <xf numFmtId="164" fontId="5" fillId="2" borderId="2" xfId="0" applyNumberFormat="1" applyFont="1" applyFill="1" applyBorder="1" applyAlignment="1" applyProtection="1">
      <alignment horizontal="center"/>
      <protection locked="0"/>
    </xf>
    <xf numFmtId="164" fontId="5" fillId="2" borderId="2" xfId="0" applyNumberFormat="1" applyFont="1" applyFill="1" applyBorder="1" applyProtection="1">
      <protection locked="0"/>
    </xf>
    <xf numFmtId="0" fontId="1" fillId="0" borderId="0" xfId="0" applyFont="1"/>
    <xf numFmtId="0" fontId="2" fillId="0" borderId="0" xfId="0" applyFont="1"/>
    <xf numFmtId="0" fontId="9" fillId="0" borderId="0" xfId="0" applyFont="1"/>
    <xf numFmtId="0" fontId="17" fillId="0" borderId="0" xfId="0" applyFont="1"/>
    <xf numFmtId="0" fontId="17" fillId="0" borderId="0" xfId="0" applyFont="1" applyAlignment="1">
      <alignment horizontal="center"/>
    </xf>
    <xf numFmtId="0" fontId="9" fillId="0" borderId="0" xfId="0" applyFont="1" applyAlignment="1">
      <alignment horizontal="center"/>
    </xf>
    <xf numFmtId="0" fontId="6" fillId="0" borderId="2" xfId="0" applyFont="1" applyBorder="1"/>
    <xf numFmtId="0" fontId="5" fillId="0" borderId="0" xfId="8" applyFont="1" applyAlignment="1">
      <alignment horizontal="justify" wrapText="1"/>
    </xf>
    <xf numFmtId="0" fontId="20" fillId="0" borderId="0" xfId="0" applyFont="1"/>
    <xf numFmtId="38" fontId="3" fillId="0" borderId="0" xfId="11" applyNumberFormat="1" applyFont="1" applyAlignment="1">
      <alignment horizontal="left" vertical="top"/>
    </xf>
    <xf numFmtId="0" fontId="5" fillId="0" borderId="0" xfId="0" applyFont="1" applyAlignment="1">
      <alignment horizontal="center" vertical="top" wrapText="1"/>
    </xf>
    <xf numFmtId="0" fontId="5" fillId="2" borderId="2" xfId="0" applyFont="1" applyFill="1" applyBorder="1" applyAlignment="1" applyProtection="1">
      <alignment horizontal="center" vertical="center" wrapText="1"/>
      <protection locked="0"/>
    </xf>
    <xf numFmtId="0" fontId="5" fillId="0" borderId="11" xfId="8" applyFont="1" applyBorder="1" applyAlignment="1">
      <alignment horizontal="center" wrapText="1"/>
    </xf>
    <xf numFmtId="0" fontId="5" fillId="0" borderId="0" xfId="9" applyFont="1" applyAlignment="1">
      <alignment horizontal="right" vertical="top"/>
    </xf>
    <xf numFmtId="164" fontId="5" fillId="0" borderId="0" xfId="0" applyNumberFormat="1" applyFont="1"/>
    <xf numFmtId="0" fontId="5" fillId="0" borderId="0" xfId="10" applyFont="1"/>
    <xf numFmtId="0" fontId="1" fillId="0" borderId="0" xfId="8"/>
    <xf numFmtId="0" fontId="5" fillId="0" borderId="0" xfId="8" applyFont="1" applyAlignment="1">
      <alignment horizontal="left" wrapText="1"/>
    </xf>
    <xf numFmtId="0" fontId="17" fillId="0" borderId="0" xfId="0" applyFont="1" applyAlignment="1">
      <alignment vertical="center"/>
    </xf>
    <xf numFmtId="0" fontId="16" fillId="0" borderId="0" xfId="8" applyFont="1" applyAlignment="1">
      <alignment vertical="center"/>
    </xf>
    <xf numFmtId="0" fontId="4" fillId="0" borderId="0" xfId="0" applyFont="1" applyAlignment="1">
      <alignment horizontal="left" wrapText="1"/>
    </xf>
    <xf numFmtId="167" fontId="5" fillId="2" borderId="2" xfId="1" applyNumberFormat="1" applyFont="1" applyFill="1" applyBorder="1" applyAlignment="1" applyProtection="1">
      <alignment wrapText="1"/>
      <protection locked="0"/>
    </xf>
    <xf numFmtId="0" fontId="25" fillId="0" borderId="0" xfId="0" applyFont="1"/>
    <xf numFmtId="0" fontId="1" fillId="3" borderId="7" xfId="0" applyFont="1" applyFill="1"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5" xfId="0" applyBorder="1" applyAlignment="1">
      <alignment wrapText="1"/>
    </xf>
    <xf numFmtId="0" fontId="2" fillId="0" borderId="2" xfId="0" applyFont="1" applyBorder="1" applyAlignment="1">
      <alignment horizontal="left"/>
    </xf>
    <xf numFmtId="0" fontId="4" fillId="3" borderId="2" xfId="0" applyFont="1" applyFill="1" applyBorder="1" applyAlignment="1" applyProtection="1">
      <alignment horizontal="left" wrapText="1"/>
      <protection locked="0"/>
    </xf>
    <xf numFmtId="166" fontId="4" fillId="2" borderId="2" xfId="0" applyNumberFormat="1" applyFont="1" applyFill="1" applyBorder="1" applyAlignment="1" applyProtection="1">
      <alignment horizontal="left" wrapText="1"/>
      <protection locked="0"/>
    </xf>
    <xf numFmtId="166" fontId="22" fillId="2" borderId="3" xfId="0" applyNumberFormat="1" applyFont="1" applyFill="1" applyBorder="1" applyAlignment="1" applyProtection="1">
      <alignment horizontal="left" wrapText="1"/>
      <protection locked="0"/>
    </xf>
    <xf numFmtId="166" fontId="22" fillId="2" borderId="6" xfId="0" applyNumberFormat="1" applyFont="1" applyFill="1" applyBorder="1" applyAlignment="1" applyProtection="1">
      <alignment horizontal="left" wrapText="1"/>
      <protection locked="0"/>
    </xf>
    <xf numFmtId="166" fontId="22" fillId="2" borderId="4" xfId="0" applyNumberFormat="1" applyFont="1" applyFill="1" applyBorder="1" applyAlignment="1" applyProtection="1">
      <alignment horizontal="left" wrapText="1"/>
      <protection locked="0"/>
    </xf>
    <xf numFmtId="0" fontId="2" fillId="0" borderId="0" xfId="0" applyFont="1" applyAlignment="1">
      <alignment horizontal="left"/>
    </xf>
    <xf numFmtId="164" fontId="9" fillId="2" borderId="2" xfId="0" applyNumberFormat="1" applyFont="1" applyFill="1" applyBorder="1" applyAlignment="1" applyProtection="1">
      <alignment horizontal="left"/>
      <protection locked="0"/>
    </xf>
    <xf numFmtId="0" fontId="18" fillId="0" borderId="0" xfId="0" applyFont="1" applyAlignment="1">
      <alignment wrapText="1"/>
    </xf>
    <xf numFmtId="0" fontId="0" fillId="0" borderId="0" xfId="0" applyAlignment="1">
      <alignment wrapText="1"/>
    </xf>
    <xf numFmtId="0" fontId="2" fillId="3" borderId="3" xfId="0" applyFont="1" applyFill="1" applyBorder="1" applyAlignment="1" applyProtection="1">
      <alignment horizontal="left" wrapText="1"/>
      <protection locked="0"/>
    </xf>
    <xf numFmtId="0" fontId="2" fillId="3" borderId="6" xfId="0" applyFont="1" applyFill="1" applyBorder="1" applyAlignment="1" applyProtection="1">
      <alignment horizontal="left" wrapText="1"/>
      <protection locked="0"/>
    </xf>
    <xf numFmtId="0" fontId="2" fillId="3" borderId="4" xfId="0" applyFont="1" applyFill="1" applyBorder="1" applyAlignment="1" applyProtection="1">
      <alignment horizontal="left" wrapText="1"/>
      <protection locked="0"/>
    </xf>
    <xf numFmtId="0" fontId="5" fillId="2" borderId="2" xfId="10" applyFont="1" applyFill="1" applyBorder="1" applyAlignment="1" applyProtection="1">
      <alignment horizontal="left" vertical="top" wrapText="1"/>
      <protection locked="0"/>
    </xf>
    <xf numFmtId="0" fontId="5" fillId="2" borderId="2" xfId="10" applyFont="1" applyFill="1" applyBorder="1" applyAlignment="1" applyProtection="1">
      <alignment wrapText="1"/>
      <protection locked="0"/>
    </xf>
    <xf numFmtId="0" fontId="5" fillId="0" borderId="12" xfId="8" applyFont="1" applyBorder="1" applyAlignment="1">
      <alignment horizontal="left" wrapText="1"/>
    </xf>
    <xf numFmtId="0" fontId="0" fillId="0" borderId="5" xfId="0" applyBorder="1"/>
    <xf numFmtId="0" fontId="0" fillId="0" borderId="13" xfId="0" applyBorder="1"/>
    <xf numFmtId="0" fontId="16" fillId="0" borderId="0" xfId="13" applyFont="1" applyAlignment="1">
      <alignment horizontal="left" vertical="top" wrapText="1"/>
    </xf>
    <xf numFmtId="0" fontId="6" fillId="0" borderId="3" xfId="13" applyFont="1" applyBorder="1" applyAlignment="1">
      <alignment horizontal="left" vertical="top" wrapText="1"/>
    </xf>
    <xf numFmtId="0" fontId="6" fillId="0" borderId="6" xfId="13" applyFont="1" applyBorder="1" applyAlignment="1">
      <alignment horizontal="left" vertical="top" wrapText="1"/>
    </xf>
    <xf numFmtId="0" fontId="6" fillId="0" borderId="4" xfId="13" applyFont="1" applyBorder="1" applyAlignment="1">
      <alignment horizontal="left" vertical="top" wrapText="1"/>
    </xf>
    <xf numFmtId="0" fontId="5" fillId="0" borderId="2" xfId="14" applyFont="1" applyBorder="1" applyAlignment="1">
      <alignment horizontal="left" vertical="top" wrapText="1"/>
    </xf>
    <xf numFmtId="0" fontId="6" fillId="0" borderId="2" xfId="14" applyFont="1" applyBorder="1" applyAlignment="1">
      <alignment horizontal="left" vertical="top" wrapText="1"/>
    </xf>
    <xf numFmtId="0" fontId="5" fillId="0" borderId="7" xfId="8" applyFont="1" applyBorder="1" applyAlignment="1">
      <alignment horizontal="left" wrapText="1"/>
    </xf>
    <xf numFmtId="0" fontId="0" fillId="0" borderId="8" xfId="0" applyBorder="1"/>
    <xf numFmtId="0" fontId="0" fillId="0" borderId="9" xfId="0" applyBorder="1"/>
    <xf numFmtId="0" fontId="5" fillId="0" borderId="0" xfId="8" applyFont="1" applyAlignment="1">
      <alignment horizontal="left" wrapText="1"/>
    </xf>
    <xf numFmtId="0" fontId="17" fillId="0" borderId="0" xfId="0" applyFont="1" applyAlignment="1">
      <alignment horizontal="left" vertical="center" wrapText="1"/>
    </xf>
    <xf numFmtId="0" fontId="17" fillId="0" borderId="11" xfId="0" applyFont="1" applyBorder="1" applyAlignment="1">
      <alignment horizontal="left" vertical="center" wrapText="1"/>
    </xf>
    <xf numFmtId="0" fontId="23" fillId="3" borderId="6" xfId="0" applyFont="1" applyFill="1" applyBorder="1" applyAlignment="1" applyProtection="1">
      <alignment horizontal="left"/>
      <protection locked="0"/>
    </xf>
    <xf numFmtId="0" fontId="23" fillId="3" borderId="4" xfId="0" applyFont="1" applyFill="1" applyBorder="1" applyAlignment="1" applyProtection="1">
      <alignment horizontal="left"/>
      <protection locked="0"/>
    </xf>
    <xf numFmtId="164" fontId="4" fillId="3" borderId="6" xfId="0" applyNumberFormat="1" applyFont="1" applyFill="1" applyBorder="1" applyAlignment="1" applyProtection="1">
      <alignment horizontal="left"/>
      <protection locked="0"/>
    </xf>
    <xf numFmtId="164" fontId="4" fillId="3" borderId="4" xfId="0" applyNumberFormat="1" applyFont="1" applyFill="1" applyBorder="1" applyAlignment="1" applyProtection="1">
      <alignment horizontal="left"/>
      <protection locked="0"/>
    </xf>
    <xf numFmtId="0" fontId="2" fillId="0" borderId="6" xfId="0" applyFont="1" applyBorder="1" applyAlignment="1">
      <alignment horizontal="left"/>
    </xf>
    <xf numFmtId="0" fontId="2" fillId="0" borderId="4" xfId="0" applyFont="1" applyBorder="1" applyAlignment="1">
      <alignment horizontal="left"/>
    </xf>
    <xf numFmtId="0" fontId="2" fillId="0" borderId="3" xfId="0" applyFont="1" applyBorder="1" applyAlignment="1">
      <alignment horizontal="left" wrapText="1"/>
    </xf>
    <xf numFmtId="0" fontId="2" fillId="0" borderId="6" xfId="0" applyFont="1" applyBorder="1" applyAlignment="1">
      <alignment horizontal="left" wrapText="1"/>
    </xf>
    <xf numFmtId="0" fontId="2" fillId="0" borderId="4" xfId="0" applyFont="1" applyBorder="1" applyAlignment="1">
      <alignment horizontal="left" wrapText="1"/>
    </xf>
    <xf numFmtId="0" fontId="4" fillId="3" borderId="6" xfId="0" applyFont="1" applyFill="1" applyBorder="1" applyAlignment="1" applyProtection="1">
      <alignment horizontal="left"/>
      <protection locked="0"/>
    </xf>
    <xf numFmtId="0" fontId="4" fillId="3" borderId="4" xfId="0" applyFont="1" applyFill="1" applyBorder="1" applyAlignment="1" applyProtection="1">
      <alignment horizontal="left"/>
      <protection locked="0"/>
    </xf>
    <xf numFmtId="166" fontId="4" fillId="3" borderId="6" xfId="0" applyNumberFormat="1" applyFont="1" applyFill="1" applyBorder="1" applyAlignment="1" applyProtection="1">
      <alignment horizontal="left"/>
      <protection locked="0"/>
    </xf>
    <xf numFmtId="166" fontId="4" fillId="3" borderId="4" xfId="0" applyNumberFormat="1" applyFont="1" applyFill="1" applyBorder="1" applyAlignment="1" applyProtection="1">
      <alignment horizontal="left"/>
      <protection locked="0"/>
    </xf>
    <xf numFmtId="0" fontId="1" fillId="3" borderId="4" xfId="0" applyFont="1" applyFill="1" applyBorder="1" applyAlignment="1" applyProtection="1">
      <alignment horizontal="center"/>
      <protection locked="0"/>
    </xf>
    <xf numFmtId="0" fontId="18" fillId="0" borderId="7" xfId="0" applyFont="1" applyBorder="1" applyAlignment="1">
      <alignment horizontal="left" wrapText="1"/>
    </xf>
    <xf numFmtId="0" fontId="18" fillId="0" borderId="8" xfId="0" applyFont="1" applyBorder="1" applyAlignment="1">
      <alignment horizontal="left" wrapText="1"/>
    </xf>
    <xf numFmtId="0" fontId="18" fillId="0" borderId="9" xfId="0" applyFont="1" applyBorder="1" applyAlignment="1">
      <alignment horizontal="left" wrapText="1"/>
    </xf>
    <xf numFmtId="0" fontId="18" fillId="0" borderId="12" xfId="0" applyFont="1" applyBorder="1" applyAlignment="1">
      <alignment horizontal="left" wrapText="1"/>
    </xf>
    <xf numFmtId="0" fontId="18" fillId="0" borderId="5" xfId="0" applyFont="1" applyBorder="1" applyAlignment="1">
      <alignment horizontal="left" wrapText="1"/>
    </xf>
    <xf numFmtId="0" fontId="18" fillId="0" borderId="13" xfId="0" applyFont="1" applyBorder="1" applyAlignment="1">
      <alignment horizontal="left" wrapText="1"/>
    </xf>
  </cellXfs>
  <cellStyles count="15">
    <cellStyle name="Comma" xfId="1" builtinId="3"/>
    <cellStyle name="Comma0" xfId="2" xr:uid="{00000000-0005-0000-0000-000001000000}"/>
    <cellStyle name="Currency0" xfId="3" xr:uid="{00000000-0005-0000-0000-000002000000}"/>
    <cellStyle name="Date" xfId="4" xr:uid="{00000000-0005-0000-0000-000003000000}"/>
    <cellStyle name="Fixed" xfId="5" xr:uid="{00000000-0005-0000-0000-000004000000}"/>
    <cellStyle name="Heading 1" xfId="6" builtinId="16" customBuiltin="1"/>
    <cellStyle name="Heading 2" xfId="7" builtinId="17" customBuiltin="1"/>
    <cellStyle name="Normal" xfId="0" builtinId="0"/>
    <cellStyle name="Normal 2" xfId="14" xr:uid="{00000000-0005-0000-0000-000008000000}"/>
    <cellStyle name="Normal_Att HE-14-Cash" xfId="8" xr:uid="{00000000-0005-0000-0000-000009000000}"/>
    <cellStyle name="Normal_Book2" xfId="9" xr:uid="{00000000-0005-0000-0000-00000A000000}"/>
    <cellStyle name="Normal_Certification tab (version 2)" xfId="10" xr:uid="{00000000-0005-0000-0000-00000B000000}"/>
    <cellStyle name="Normal_Copy of Certification tab (version 2)" xfId="13" xr:uid="{00000000-0005-0000-0000-00000C000000}"/>
    <cellStyle name="Normal_Receivables" xfId="11" xr:uid="{00000000-0005-0000-0000-00000D000000}"/>
    <cellStyle name="Total" xfId="12" builtinId="25" customBuiltin="1"/>
  </cellStyles>
  <dxfs count="4">
    <dxf>
      <font>
        <b/>
        <i val="0"/>
        <color rgb="FFFF0000"/>
      </font>
    </dxf>
    <dxf>
      <font>
        <b/>
        <i val="0"/>
        <color rgb="FFFF0000"/>
      </font>
    </dxf>
    <dxf>
      <font>
        <b/>
        <i val="0"/>
        <color rgb="FFFF0000"/>
      </font>
    </dxf>
    <dxf>
      <font>
        <b/>
        <i val="0"/>
        <color rgb="FFFF0000"/>
      </font>
    </dxf>
  </dxfs>
  <tableStyles count="1" defaultTableStyle="TableStyleMedium9" defaultPivotStyle="PivotStyleLight16">
    <tableStyle name="Invisible" pivot="0" table="0" count="0" xr9:uid="{70CD1FB1-9766-4E29-B9B0-2A5C526AB128}"/>
  </tableStyles>
  <colors>
    <mruColors>
      <color rgb="FF0000FF"/>
      <color rgb="FF1E0694"/>
      <color rgb="FF2D099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10</xdr:row>
          <xdr:rowOff>9525</xdr:rowOff>
        </xdr:from>
        <xdr:to>
          <xdr:col>10</xdr:col>
          <xdr:colOff>419100</xdr:colOff>
          <xdr:row>11</xdr:row>
          <xdr:rowOff>66675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9525</xdr:rowOff>
        </xdr:from>
        <xdr:to>
          <xdr:col>10</xdr:col>
          <xdr:colOff>419100</xdr:colOff>
          <xdr:row>14</xdr:row>
          <xdr:rowOff>57150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9525</xdr:rowOff>
        </xdr:from>
        <xdr:to>
          <xdr:col>10</xdr:col>
          <xdr:colOff>419100</xdr:colOff>
          <xdr:row>17</xdr:row>
          <xdr:rowOff>57150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19</xdr:row>
          <xdr:rowOff>9525</xdr:rowOff>
        </xdr:from>
        <xdr:to>
          <xdr:col>10</xdr:col>
          <xdr:colOff>419100</xdr:colOff>
          <xdr:row>20</xdr:row>
          <xdr:rowOff>57150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24</xdr:row>
          <xdr:rowOff>9525</xdr:rowOff>
        </xdr:from>
        <xdr:to>
          <xdr:col>10</xdr:col>
          <xdr:colOff>419100</xdr:colOff>
          <xdr:row>25</xdr:row>
          <xdr:rowOff>66675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9525</xdr:rowOff>
        </xdr:from>
        <xdr:to>
          <xdr:col>10</xdr:col>
          <xdr:colOff>419100</xdr:colOff>
          <xdr:row>28</xdr:row>
          <xdr:rowOff>57150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9525</xdr:rowOff>
        </xdr:from>
        <xdr:to>
          <xdr:col>10</xdr:col>
          <xdr:colOff>419100</xdr:colOff>
          <xdr:row>31</xdr:row>
          <xdr:rowOff>57150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9525</xdr:rowOff>
        </xdr:from>
        <xdr:to>
          <xdr:col>10</xdr:col>
          <xdr:colOff>419100</xdr:colOff>
          <xdr:row>34</xdr:row>
          <xdr:rowOff>57150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nterprise%20Funds\Enterprisefunds.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To Do"/>
      <sheetName val="Transfers"/>
      <sheetName val="CAFR - Ent Balance Sheet"/>
      <sheetName val="CAFR - Ent Inc Statement"/>
      <sheetName val="CAFR - Ent Cash Flow page 1"/>
      <sheetName val="CAFR - Ent Cash Flow page 2"/>
      <sheetName val="B.S. Flux"/>
      <sheetName val=" Inc St.Flux"/>
      <sheetName val="Cash Flow FN"/>
      <sheetName val="Other Expenses FN"/>
      <sheetName val="Other Exp Nonoperating FN"/>
      <sheetName val="Transfer Analysi"/>
      <sheetName val="Lottery"/>
      <sheetName val="Lottery AJEs"/>
      <sheetName val="Lottery's FS"/>
      <sheetName val="Lottery Notes"/>
      <sheetName val="ABC"/>
      <sheetName val="ABC Cash Flow AJE"/>
      <sheetName val="Reclass ABC Transfers"/>
      <sheetName val="ABC Transfer Detail"/>
      <sheetName val="ABC Notes"/>
      <sheetName val="ABC AJEs"/>
      <sheetName val="ABC AJEs  sorted"/>
      <sheetName val="Risk Management"/>
      <sheetName val="Risk Management Notes"/>
      <sheetName val="Risk Mgt AJEs"/>
      <sheetName val="Local Choice"/>
      <sheetName val="Local Choice BFB"/>
      <sheetName val="Local Choice AJEs &amp; RJEs"/>
      <sheetName val="Local Choice Notes"/>
      <sheetName val="Visually Handicapped"/>
      <sheetName val="Visually Hand AJEs"/>
      <sheetName val="Consolidated Labs"/>
      <sheetName val="Consolidated Labs AJEs"/>
      <sheetName val="Consolidated Lab Notes"/>
      <sheetName val="VPEP"/>
      <sheetName val="VPEP AJEs"/>
      <sheetName val="DEQ"/>
      <sheetName val="DEQ AJEs"/>
      <sheetName val="DEQ Indirect Costs"/>
      <sheetName val="PPA"/>
      <sheetName val="PPAs AJEs"/>
      <sheetName val="E911"/>
      <sheetName val="E911 Notes"/>
      <sheetName val="E911 AJEs"/>
      <sheetName val="Other-Note"/>
      <sheetName val="Other-BS"/>
      <sheetName val="Other-IS"/>
      <sheetName val="Other-Cash Flow p.1"/>
      <sheetName val="Other-Cash Flow p.2"/>
      <sheetName val="Historic Preservation"/>
      <sheetName val="Historic Pres Notes"/>
      <sheetName val="Museum Fine Arts"/>
      <sheetName val="Va. Museum AJEs"/>
      <sheetName val="Va. Museum AJEs sorted"/>
      <sheetName val="Science Museum"/>
      <sheetName val="Science Museum Notes"/>
      <sheetName val="Science Museum AJEs"/>
      <sheetName val="Leg. Services"/>
      <sheetName val="VSDB &amp; eVA"/>
      <sheetName val="State Parks "/>
      <sheetName val="Hist Pres AJEs"/>
      <sheetName val="e-VA"/>
      <sheetName val="Blended-BS"/>
      <sheetName val="Blended-IS "/>
      <sheetName val="Blended-Cash Flow p.1 "/>
      <sheetName val="Blended-Cash Flow p.2 "/>
      <sheetName val="Inventory Fnt"/>
      <sheetName val="Accts Rec Fnt"/>
      <sheetName val="Fixed Asset Fnt"/>
      <sheetName val="Prizes Payable Fnt"/>
      <sheetName val="Cont Cap Fnt"/>
      <sheetName val="Ent Flux - Balance Sheet"/>
      <sheetName val="Ent Flux - Income Statement"/>
      <sheetName val="GFOA comment-GASBS 31"/>
      <sheetName val="Segment Fnt-don't use"/>
      <sheetName val="CAFR - Ent Cash Flow page 3"/>
      <sheetName val="ABC Recon BFB"/>
      <sheetName val="State Parks &amp;VSD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 sheetId="78" refreshError="1"/>
      <sheetData sheetId="79"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5"/>
  <sheetViews>
    <sheetView showGridLines="0" tabSelected="1" zoomScaleNormal="100" workbookViewId="0">
      <selection activeCell="C2" sqref="C2:F2"/>
    </sheetView>
  </sheetViews>
  <sheetFormatPr defaultColWidth="9.140625" defaultRowHeight="12.75" x14ac:dyDescent="0.2"/>
  <cols>
    <col min="1" max="1" width="22.140625" customWidth="1"/>
    <col min="2" max="2" width="17" customWidth="1"/>
    <col min="3" max="3" width="17.42578125" customWidth="1"/>
    <col min="4" max="4" width="16.140625" customWidth="1"/>
    <col min="5" max="5" width="6.85546875" customWidth="1"/>
    <col min="6" max="6" width="19.5703125" customWidth="1"/>
    <col min="7" max="7" width="16.85546875" customWidth="1"/>
    <col min="11" max="11" width="9.140625" customWidth="1"/>
    <col min="12" max="12" width="66" hidden="1" customWidth="1"/>
    <col min="13" max="13" width="9.140625" hidden="1" customWidth="1"/>
    <col min="14" max="14" width="98.5703125" bestFit="1" customWidth="1"/>
  </cols>
  <sheetData>
    <row r="1" spans="1:15" x14ac:dyDescent="0.2">
      <c r="A1" s="19" t="s">
        <v>53</v>
      </c>
      <c r="B1" s="20"/>
      <c r="C1" s="51" t="str">
        <f>IF(ISNA(VLOOKUP(C2,L6:M36,2,FALSE)),"",(VLOOKUP(C2,L6:M36,2,FALSE)))</f>
        <v/>
      </c>
      <c r="D1" s="51"/>
      <c r="E1" s="51"/>
      <c r="F1" s="51"/>
    </row>
    <row r="2" spans="1:15" ht="33" customHeight="1" x14ac:dyDescent="0.2">
      <c r="A2" s="19" t="s">
        <v>15</v>
      </c>
      <c r="B2" s="20"/>
      <c r="C2" s="61"/>
      <c r="D2" s="62"/>
      <c r="E2" s="62"/>
      <c r="F2" s="63"/>
    </row>
    <row r="3" spans="1:15" ht="12.75" customHeight="1" x14ac:dyDescent="0.2">
      <c r="A3" s="19" t="s">
        <v>16</v>
      </c>
      <c r="B3" s="20"/>
      <c r="C3" s="52"/>
      <c r="D3" s="52"/>
      <c r="E3" s="52"/>
      <c r="F3" s="52"/>
    </row>
    <row r="4" spans="1:15" ht="12.75" customHeight="1" x14ac:dyDescent="0.2">
      <c r="A4" s="19" t="s">
        <v>54</v>
      </c>
      <c r="B4" s="20"/>
      <c r="C4" s="53"/>
      <c r="D4" s="53"/>
      <c r="E4" s="53"/>
      <c r="F4" s="53"/>
    </row>
    <row r="5" spans="1:15" ht="12.75" customHeight="1" x14ac:dyDescent="0.2">
      <c r="A5" s="19" t="s">
        <v>55</v>
      </c>
      <c r="B5" s="20"/>
      <c r="C5" s="54"/>
      <c r="D5" s="55"/>
      <c r="E5" s="55"/>
      <c r="F5" s="56"/>
      <c r="L5" s="40" t="s">
        <v>62</v>
      </c>
    </row>
    <row r="6" spans="1:15" x14ac:dyDescent="0.2">
      <c r="A6" s="19" t="s">
        <v>0</v>
      </c>
      <c r="B6" s="20"/>
      <c r="C6" s="58"/>
      <c r="D6" s="58"/>
      <c r="E6" s="58"/>
      <c r="F6" s="58"/>
      <c r="L6" s="21" t="s">
        <v>17</v>
      </c>
      <c r="M6" s="22">
        <v>1001</v>
      </c>
    </row>
    <row r="7" spans="1:15" x14ac:dyDescent="0.2">
      <c r="A7" s="57"/>
      <c r="B7" s="57"/>
      <c r="L7" s="21" t="s">
        <v>18</v>
      </c>
      <c r="M7" s="22">
        <v>1007</v>
      </c>
    </row>
    <row r="8" spans="1:15" x14ac:dyDescent="0.2">
      <c r="A8" s="1"/>
      <c r="B8" s="1"/>
      <c r="L8" s="21" t="s">
        <v>19</v>
      </c>
      <c r="M8" s="22">
        <v>1008</v>
      </c>
    </row>
    <row r="9" spans="1:15" x14ac:dyDescent="0.2">
      <c r="A9" s="1"/>
      <c r="B9" s="1"/>
      <c r="L9" s="21" t="s">
        <v>20</v>
      </c>
      <c r="M9" s="22">
        <v>1018</v>
      </c>
    </row>
    <row r="10" spans="1:15" x14ac:dyDescent="0.2">
      <c r="A10" s="1"/>
      <c r="B10" s="1"/>
      <c r="L10" s="21" t="s">
        <v>21</v>
      </c>
      <c r="M10" s="22">
        <v>1010</v>
      </c>
    </row>
    <row r="11" spans="1:15" x14ac:dyDescent="0.2">
      <c r="A11" s="1"/>
      <c r="B11" s="1"/>
      <c r="L11" s="21" t="s">
        <v>57</v>
      </c>
      <c r="M11" s="22">
        <v>1026</v>
      </c>
    </row>
    <row r="12" spans="1:15" s="4" customFormat="1" x14ac:dyDescent="0.2">
      <c r="A12" s="1" t="s">
        <v>63</v>
      </c>
      <c r="B12" s="2"/>
      <c r="C12" s="2"/>
      <c r="D12" s="2"/>
      <c r="E12" s="38"/>
      <c r="F12" s="38"/>
      <c r="L12" s="21" t="s">
        <v>22</v>
      </c>
      <c r="M12" s="22">
        <v>1009</v>
      </c>
      <c r="N12"/>
      <c r="O12"/>
    </row>
    <row r="13" spans="1:15" x14ac:dyDescent="0.2">
      <c r="A13" s="1"/>
      <c r="B13" s="2"/>
      <c r="C13" s="3"/>
      <c r="D13" s="4"/>
      <c r="E13" s="4"/>
      <c r="F13" s="4"/>
      <c r="L13" s="21" t="s">
        <v>23</v>
      </c>
      <c r="M13" s="22">
        <v>1011</v>
      </c>
      <c r="N13" s="4"/>
      <c r="O13" s="4"/>
    </row>
    <row r="14" spans="1:15" x14ac:dyDescent="0.2">
      <c r="A14" s="4"/>
      <c r="B14" s="4"/>
      <c r="C14" s="4"/>
      <c r="D14" s="4"/>
      <c r="E14" s="4"/>
      <c r="F14" s="4"/>
      <c r="L14" s="21" t="s">
        <v>60</v>
      </c>
      <c r="M14" s="22">
        <v>1012</v>
      </c>
    </row>
    <row r="15" spans="1:15" x14ac:dyDescent="0.2">
      <c r="L15" s="21" t="s">
        <v>49</v>
      </c>
      <c r="M15" s="22">
        <v>851</v>
      </c>
    </row>
    <row r="16" spans="1:15" x14ac:dyDescent="0.2">
      <c r="L16" s="21" t="s">
        <v>52</v>
      </c>
      <c r="M16" s="22">
        <v>999</v>
      </c>
    </row>
    <row r="17" spans="1:13" ht="18.75" customHeight="1" x14ac:dyDescent="0.2">
      <c r="A17" s="95" t="s">
        <v>14</v>
      </c>
      <c r="B17" s="96"/>
      <c r="C17" s="96"/>
      <c r="D17" s="96"/>
      <c r="E17" s="97"/>
      <c r="L17" s="21" t="s">
        <v>50</v>
      </c>
      <c r="M17" s="22">
        <v>1004</v>
      </c>
    </row>
    <row r="18" spans="1:13" ht="17.25" customHeight="1" x14ac:dyDescent="0.2">
      <c r="A18" s="98"/>
      <c r="B18" s="99"/>
      <c r="C18" s="99"/>
      <c r="D18" s="99"/>
      <c r="E18" s="100"/>
      <c r="F18" s="94" t="s">
        <v>37</v>
      </c>
      <c r="L18" s="21" t="s">
        <v>61</v>
      </c>
      <c r="M18" s="22">
        <v>977</v>
      </c>
    </row>
    <row r="19" spans="1:13" x14ac:dyDescent="0.2">
      <c r="L19" s="21" t="s">
        <v>24</v>
      </c>
      <c r="M19" s="22">
        <v>1020</v>
      </c>
    </row>
    <row r="20" spans="1:13" ht="17.25" customHeight="1" x14ac:dyDescent="0.2">
      <c r="A20" s="59" t="s">
        <v>13</v>
      </c>
      <c r="B20" s="60"/>
      <c r="C20" s="60"/>
      <c r="D20" s="60"/>
      <c r="L20" s="21" t="s">
        <v>25</v>
      </c>
      <c r="M20" s="22">
        <v>310</v>
      </c>
    </row>
    <row r="21" spans="1:13" x14ac:dyDescent="0.2">
      <c r="A21" s="50"/>
      <c r="B21" s="50"/>
      <c r="C21" s="50"/>
      <c r="D21" s="50"/>
      <c r="L21" s="21" t="s">
        <v>26</v>
      </c>
      <c r="M21" s="22">
        <v>852</v>
      </c>
    </row>
    <row r="22" spans="1:13" x14ac:dyDescent="0.2">
      <c r="A22" s="41" t="str">
        <f>IF(F18="Yes","Answer Required","N/A")</f>
        <v>N/A</v>
      </c>
      <c r="B22" s="42"/>
      <c r="C22" s="42"/>
      <c r="D22" s="42"/>
      <c r="E22" s="42"/>
      <c r="F22" s="43"/>
      <c r="L22" s="21" t="s">
        <v>41</v>
      </c>
      <c r="M22" s="22">
        <v>1024</v>
      </c>
    </row>
    <row r="23" spans="1:13" x14ac:dyDescent="0.2">
      <c r="A23" s="44"/>
      <c r="B23" s="45"/>
      <c r="C23" s="45"/>
      <c r="D23" s="45"/>
      <c r="E23" s="45"/>
      <c r="F23" s="46"/>
      <c r="L23" s="21" t="s">
        <v>27</v>
      </c>
      <c r="M23" s="22">
        <v>1013</v>
      </c>
    </row>
    <row r="24" spans="1:13" x14ac:dyDescent="0.2">
      <c r="A24" s="44"/>
      <c r="B24" s="45"/>
      <c r="C24" s="45"/>
      <c r="D24" s="45"/>
      <c r="E24" s="45"/>
      <c r="F24" s="46"/>
      <c r="L24" s="21" t="s">
        <v>59</v>
      </c>
      <c r="M24" s="22">
        <v>309</v>
      </c>
    </row>
    <row r="25" spans="1:13" x14ac:dyDescent="0.2">
      <c r="A25" s="44"/>
      <c r="B25" s="45"/>
      <c r="C25" s="45"/>
      <c r="D25" s="45"/>
      <c r="E25" s="45"/>
      <c r="F25" s="46"/>
      <c r="L25" s="21" t="s">
        <v>28</v>
      </c>
      <c r="M25" s="22">
        <v>1006</v>
      </c>
    </row>
    <row r="26" spans="1:13" x14ac:dyDescent="0.2">
      <c r="A26" s="44"/>
      <c r="B26" s="45"/>
      <c r="C26" s="45"/>
      <c r="D26" s="45"/>
      <c r="E26" s="45"/>
      <c r="F26" s="46"/>
      <c r="L26" s="21" t="s">
        <v>29</v>
      </c>
      <c r="M26" s="22">
        <v>1014</v>
      </c>
    </row>
    <row r="27" spans="1:13" x14ac:dyDescent="0.2">
      <c r="A27" s="44"/>
      <c r="B27" s="45"/>
      <c r="C27" s="45"/>
      <c r="D27" s="45"/>
      <c r="E27" s="45"/>
      <c r="F27" s="46"/>
      <c r="L27" s="21" t="s">
        <v>30</v>
      </c>
      <c r="M27" s="22">
        <v>1022</v>
      </c>
    </row>
    <row r="28" spans="1:13" x14ac:dyDescent="0.2">
      <c r="A28" s="44"/>
      <c r="B28" s="45"/>
      <c r="C28" s="45"/>
      <c r="D28" s="45"/>
      <c r="E28" s="45"/>
      <c r="F28" s="46"/>
      <c r="L28" s="21" t="s">
        <v>31</v>
      </c>
      <c r="M28" s="22">
        <v>1003</v>
      </c>
    </row>
    <row r="29" spans="1:13" x14ac:dyDescent="0.2">
      <c r="A29" s="44"/>
      <c r="B29" s="45"/>
      <c r="C29" s="45"/>
      <c r="D29" s="45"/>
      <c r="E29" s="45"/>
      <c r="F29" s="46"/>
      <c r="L29" s="21" t="s">
        <v>58</v>
      </c>
      <c r="M29" s="22">
        <v>522</v>
      </c>
    </row>
    <row r="30" spans="1:13" x14ac:dyDescent="0.2">
      <c r="A30" s="44"/>
      <c r="B30" s="45"/>
      <c r="C30" s="45"/>
      <c r="D30" s="45"/>
      <c r="E30" s="45"/>
      <c r="F30" s="46"/>
      <c r="L30" s="21" t="s">
        <v>48</v>
      </c>
      <c r="M30" s="22">
        <v>407</v>
      </c>
    </row>
    <row r="31" spans="1:13" x14ac:dyDescent="0.2">
      <c r="A31" s="44"/>
      <c r="B31" s="45"/>
      <c r="C31" s="45"/>
      <c r="D31" s="45"/>
      <c r="E31" s="45"/>
      <c r="F31" s="46"/>
      <c r="L31" s="21" t="s">
        <v>32</v>
      </c>
      <c r="M31" s="22">
        <v>1015</v>
      </c>
    </row>
    <row r="32" spans="1:13" x14ac:dyDescent="0.2">
      <c r="A32" s="44"/>
      <c r="B32" s="45"/>
      <c r="C32" s="45"/>
      <c r="D32" s="45"/>
      <c r="E32" s="45"/>
      <c r="F32" s="46"/>
      <c r="L32" s="21" t="s">
        <v>33</v>
      </c>
      <c r="M32" s="22">
        <v>1016</v>
      </c>
    </row>
    <row r="33" spans="1:13" x14ac:dyDescent="0.2">
      <c r="A33" s="44"/>
      <c r="B33" s="45"/>
      <c r="C33" s="45"/>
      <c r="D33" s="45"/>
      <c r="E33" s="45"/>
      <c r="F33" s="46"/>
      <c r="L33" s="21" t="s">
        <v>36</v>
      </c>
      <c r="M33" s="22">
        <v>1017</v>
      </c>
    </row>
    <row r="34" spans="1:13" x14ac:dyDescent="0.2">
      <c r="A34" s="44"/>
      <c r="B34" s="45"/>
      <c r="C34" s="45"/>
      <c r="D34" s="45"/>
      <c r="E34" s="45"/>
      <c r="F34" s="46"/>
      <c r="L34" s="21" t="s">
        <v>34</v>
      </c>
      <c r="M34" s="22">
        <v>1002</v>
      </c>
    </row>
    <row r="35" spans="1:13" x14ac:dyDescent="0.2">
      <c r="A35" s="44"/>
      <c r="B35" s="45"/>
      <c r="C35" s="45"/>
      <c r="D35" s="45"/>
      <c r="E35" s="45"/>
      <c r="F35" s="46"/>
      <c r="L35" s="21" t="s">
        <v>51</v>
      </c>
      <c r="M35" s="22">
        <v>1025</v>
      </c>
    </row>
    <row r="36" spans="1:13" x14ac:dyDescent="0.2">
      <c r="A36" s="44"/>
      <c r="B36" s="45"/>
      <c r="C36" s="45"/>
      <c r="D36" s="45"/>
      <c r="E36" s="45"/>
      <c r="F36" s="46"/>
      <c r="L36" s="21" t="s">
        <v>35</v>
      </c>
      <c r="M36" s="22">
        <v>320</v>
      </c>
    </row>
    <row r="37" spans="1:13" x14ac:dyDescent="0.2">
      <c r="A37" s="44"/>
      <c r="B37" s="45"/>
      <c r="C37" s="45"/>
      <c r="D37" s="45"/>
      <c r="E37" s="45"/>
      <c r="F37" s="46"/>
    </row>
    <row r="38" spans="1:13" x14ac:dyDescent="0.2">
      <c r="A38" s="47"/>
      <c r="B38" s="48"/>
      <c r="C38" s="48"/>
      <c r="D38" s="48"/>
      <c r="E38" s="48"/>
      <c r="F38" s="49"/>
    </row>
    <row r="42" spans="1:13" x14ac:dyDescent="0.2">
      <c r="L42" s="21"/>
      <c r="M42" s="22"/>
    </row>
    <row r="43" spans="1:13" hidden="1" x14ac:dyDescent="0.2">
      <c r="A43" s="18" t="s">
        <v>38</v>
      </c>
      <c r="L43" s="21"/>
      <c r="M43" s="22"/>
    </row>
    <row r="44" spans="1:13" hidden="1" x14ac:dyDescent="0.2">
      <c r="A44" s="18" t="s">
        <v>39</v>
      </c>
      <c r="L44" s="20"/>
      <c r="M44" s="23"/>
    </row>
    <row r="45" spans="1:13" x14ac:dyDescent="0.2">
      <c r="L45" s="20"/>
      <c r="M45" s="23"/>
    </row>
  </sheetData>
  <sheetProtection algorithmName="SHA-512" hashValue="W0axNc4AbvqsDsD+dtzqnGK/PRI1/qYeMVUhXGGcr0AHmDoXbdGYhU63R7sS63hR1SdUXK2K2w/8ZH0M4+B5ag==" saltValue="B7ri+X4ufnkplfWXxo44dw==" spinCount="100000" sheet="1" objects="1" scenarios="1"/>
  <sortState xmlns:xlrd2="http://schemas.microsoft.com/office/spreadsheetml/2017/richdata2" ref="L6:M35">
    <sortCondition ref="L6:L35"/>
  </sortState>
  <customSheetViews>
    <customSheetView guid="{68DB8AC4-A1E6-405E-9429-8D61052334B5}" showRuler="0">
      <selection activeCell="D8" sqref="D8"/>
      <pageMargins left="0.75" right="0.75" top="1" bottom="1" header="0.5" footer="0.5"/>
      <pageSetup orientation="portrait" r:id="rId1"/>
      <headerFooter alignWithMargins="0"/>
    </customSheetView>
  </customSheetViews>
  <mergeCells count="10">
    <mergeCell ref="A22:F38"/>
    <mergeCell ref="C1:F1"/>
    <mergeCell ref="C3:F3"/>
    <mergeCell ref="C4:F4"/>
    <mergeCell ref="C5:F5"/>
    <mergeCell ref="A7:B7"/>
    <mergeCell ref="C6:F6"/>
    <mergeCell ref="A20:D21"/>
    <mergeCell ref="C2:F2"/>
    <mergeCell ref="A17:E18"/>
  </mergeCells>
  <phoneticPr fontId="7" type="noConversion"/>
  <conditionalFormatting sqref="A22:F38">
    <cfRule type="cellIs" dxfId="3" priority="1" operator="equal">
      <formula>"Answer Required"</formula>
    </cfRule>
  </conditionalFormatting>
  <conditionalFormatting sqref="F18">
    <cfRule type="cellIs" dxfId="2" priority="2" operator="equal">
      <formula>"Answer Required"</formula>
    </cfRule>
  </conditionalFormatting>
  <dataValidations xWindow="451" yWindow="114" count="4">
    <dataValidation allowBlank="1" showErrorMessage="1" error="Enter a date between 7/2/07 and 12/15/07" sqref="C6:F6" xr:uid="{00000000-0002-0000-0000-000000000000}"/>
    <dataValidation allowBlank="1" showInputMessage="1" showErrorMessage="1" error="Enter an agency number between 100 and 999." sqref="C1:F1" xr:uid="{00000000-0002-0000-0000-000001000000}"/>
    <dataValidation type="list" allowBlank="1" showInputMessage="1" showErrorMessage="1" error="Use the drop-down list to enter yes or no." sqref="F18" xr:uid="{00000000-0002-0000-0000-000002000000}">
      <formula1>$A$43:$A$44</formula1>
    </dataValidation>
    <dataValidation type="list" allowBlank="1" showInputMessage="1" showErrorMessage="1" error="Use the drop-down list to enter an entity name" sqref="C2:F2" xr:uid="{00000000-0002-0000-0000-000003000000}">
      <formula1>$L$6:$L$36</formula1>
    </dataValidation>
  </dataValidations>
  <pageMargins left="0.5" right="0.25" top="1.44" bottom="1" header="0.5" footer="0.5"/>
  <pageSetup orientation="portrait" cellComments="asDisplayed" r:id="rId2"/>
  <headerFooter alignWithMargins="0">
    <oddHeader>&amp;C&amp;"Times New Roman,Bold"Attachment CU7
Subsequent Events
&amp;A</oddHeader>
    <oddFooter>&amp;L&amp;"Times New Roman,Regular"&amp;F \ &amp;A&amp;R&amp;"Times New Roman,Regular"Page &amp;P</oddFooter>
  </headerFooter>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37"/>
  <sheetViews>
    <sheetView showGridLines="0" zoomScaleNormal="100" workbookViewId="0">
      <selection activeCell="C5" sqref="C5:M5"/>
    </sheetView>
  </sheetViews>
  <sheetFormatPr defaultColWidth="8.85546875" defaultRowHeight="12.75" x14ac:dyDescent="0.2"/>
  <cols>
    <col min="1" max="1" width="8.28515625" style="9" bestFit="1" customWidth="1"/>
    <col min="2" max="2" width="15.85546875" style="9" customWidth="1"/>
    <col min="3" max="7" width="9.140625" style="9" customWidth="1"/>
    <col min="8" max="8" width="0.85546875" style="9" customWidth="1"/>
    <col min="9" max="9" width="12.7109375" style="9" customWidth="1"/>
    <col min="10" max="10" width="6.140625" style="9" customWidth="1"/>
    <col min="11" max="12" width="8.85546875" style="9"/>
    <col min="13" max="13" width="9.85546875" style="9" customWidth="1"/>
    <col min="14" max="14" width="9.140625" style="9" customWidth="1"/>
    <col min="15" max="15" width="7.28515625" style="9" customWidth="1"/>
    <col min="16" max="17" width="8.85546875" style="9"/>
    <col min="18" max="18" width="0" style="9" hidden="1" customWidth="1"/>
    <col min="19" max="16384" width="8.85546875" style="9"/>
  </cols>
  <sheetData>
    <row r="1" spans="1:18" s="18" customFormat="1" x14ac:dyDescent="0.2">
      <c r="A1" s="26"/>
      <c r="B1" s="27"/>
      <c r="C1" s="69"/>
      <c r="D1" s="69"/>
      <c r="E1" s="69"/>
      <c r="F1" s="69"/>
      <c r="G1" s="69"/>
    </row>
    <row r="2" spans="1:18" s="18" customFormat="1" ht="24" customHeight="1" x14ac:dyDescent="0.2">
      <c r="A2" s="79" t="str">
        <f>'Sub Events'!A1</f>
        <v>Component Unit Number:</v>
      </c>
      <c r="B2" s="80"/>
      <c r="C2" s="70" t="str">
        <f>'Sub Events'!C1:F1</f>
        <v/>
      </c>
      <c r="D2" s="71"/>
      <c r="E2" s="71"/>
      <c r="F2" s="71"/>
      <c r="G2" s="72"/>
    </row>
    <row r="3" spans="1:18" s="18" customFormat="1" ht="41.25" customHeight="1" x14ac:dyDescent="0.2">
      <c r="A3" s="36" t="str">
        <f>'Sub Events'!A2</f>
        <v>Component Unit Name:</v>
      </c>
      <c r="B3" s="37"/>
      <c r="C3" s="70" t="str">
        <f>IF('Sub Events'!C2:F2="","",'Sub Events'!C2:F2)</f>
        <v/>
      </c>
      <c r="D3" s="71"/>
      <c r="E3" s="71"/>
      <c r="F3" s="71"/>
      <c r="G3" s="72"/>
    </row>
    <row r="4" spans="1:18" s="18" customFormat="1" x14ac:dyDescent="0.2">
      <c r="A4" s="8"/>
      <c r="B4" s="8"/>
      <c r="C4" s="8"/>
      <c r="D4" s="8"/>
      <c r="E4" s="8"/>
      <c r="F4" s="8"/>
      <c r="G4" s="8"/>
    </row>
    <row r="5" spans="1:18" s="10" customFormat="1" ht="31.5" customHeight="1" x14ac:dyDescent="0.2">
      <c r="A5" s="28" t="s">
        <v>40</v>
      </c>
      <c r="B5" s="29" t="s">
        <v>37</v>
      </c>
      <c r="C5" s="73" t="s">
        <v>64</v>
      </c>
      <c r="D5" s="74"/>
      <c r="E5" s="74"/>
      <c r="F5" s="74"/>
      <c r="G5" s="74"/>
      <c r="H5" s="74"/>
      <c r="I5" s="74"/>
      <c r="J5" s="74"/>
      <c r="K5" s="74"/>
      <c r="L5" s="74"/>
      <c r="M5" s="74"/>
      <c r="R5" s="10" t="s">
        <v>38</v>
      </c>
    </row>
    <row r="6" spans="1:18" s="10" customFormat="1" ht="33" customHeight="1" x14ac:dyDescent="0.2">
      <c r="A6" s="30" t="s">
        <v>42</v>
      </c>
      <c r="B6" s="29" t="s">
        <v>37</v>
      </c>
      <c r="C6" s="75" t="s">
        <v>45</v>
      </c>
      <c r="D6" s="76"/>
      <c r="E6" s="76"/>
      <c r="F6" s="76"/>
      <c r="G6" s="76"/>
      <c r="H6" s="76"/>
      <c r="I6" s="76"/>
      <c r="J6" s="76"/>
      <c r="K6" s="76"/>
      <c r="L6" s="76"/>
      <c r="M6" s="77"/>
      <c r="R6" s="10" t="s">
        <v>39</v>
      </c>
    </row>
    <row r="7" spans="1:18" s="10" customFormat="1" ht="49.5" customHeight="1" x14ac:dyDescent="0.2">
      <c r="A7" s="25"/>
      <c r="C7" s="66" t="s">
        <v>46</v>
      </c>
      <c r="D7" s="67"/>
      <c r="E7" s="67"/>
      <c r="F7" s="67"/>
      <c r="G7" s="67"/>
      <c r="H7" s="67"/>
      <c r="I7" s="67"/>
      <c r="J7" s="67"/>
      <c r="K7" s="67"/>
      <c r="L7" s="67"/>
      <c r="M7" s="68"/>
    </row>
    <row r="8" spans="1:18" s="10" customFormat="1" ht="21" customHeight="1" x14ac:dyDescent="0.2">
      <c r="A8" s="25"/>
      <c r="C8" s="35"/>
      <c r="D8"/>
      <c r="E8"/>
      <c r="F8"/>
      <c r="G8"/>
      <c r="H8"/>
      <c r="I8"/>
      <c r="J8"/>
      <c r="K8"/>
      <c r="L8"/>
      <c r="M8"/>
    </row>
    <row r="9" spans="1:18" s="18" customFormat="1" x14ac:dyDescent="0.2">
      <c r="A9" s="10"/>
      <c r="B9" s="11" t="s">
        <v>7</v>
      </c>
      <c r="C9" s="10"/>
      <c r="D9" s="10"/>
      <c r="E9" s="10"/>
      <c r="F9" s="10"/>
      <c r="G9" s="10"/>
      <c r="H9" s="4"/>
      <c r="I9" s="15" t="s">
        <v>11</v>
      </c>
    </row>
    <row r="10" spans="1:18" s="18" customFormat="1" x14ac:dyDescent="0.2">
      <c r="A10" s="10"/>
      <c r="B10" s="10"/>
      <c r="C10" s="10"/>
      <c r="D10" s="10"/>
      <c r="E10" s="10"/>
      <c r="F10" s="10"/>
      <c r="G10" s="10"/>
      <c r="H10" s="4"/>
      <c r="I10" s="4"/>
    </row>
    <row r="11" spans="1:18" s="10" customFormat="1" ht="12.75" customHeight="1" x14ac:dyDescent="0.2">
      <c r="A11" s="12"/>
      <c r="B11" s="31" t="s">
        <v>8</v>
      </c>
      <c r="C11" s="64"/>
      <c r="D11" s="65"/>
      <c r="E11" s="65"/>
      <c r="F11" s="65"/>
      <c r="G11" s="65"/>
      <c r="H11" s="4"/>
      <c r="I11" s="17"/>
      <c r="J11" s="32"/>
      <c r="L11" s="78" t="s">
        <v>47</v>
      </c>
      <c r="M11" s="78"/>
      <c r="N11" s="78"/>
      <c r="O11" s="78"/>
    </row>
    <row r="12" spans="1:18" s="10" customFormat="1" x14ac:dyDescent="0.2">
      <c r="A12" s="12"/>
      <c r="B12" s="31" t="s">
        <v>9</v>
      </c>
      <c r="C12" s="64"/>
      <c r="D12" s="65"/>
      <c r="E12" s="65"/>
      <c r="F12" s="65"/>
      <c r="G12" s="65"/>
      <c r="H12" s="4"/>
      <c r="I12" s="4"/>
      <c r="J12" s="4"/>
      <c r="L12" s="78"/>
      <c r="M12" s="78"/>
      <c r="N12" s="78"/>
      <c r="O12" s="78"/>
    </row>
    <row r="13" spans="1:18" s="13" customFormat="1" ht="12.6" customHeight="1" x14ac:dyDescent="0.2">
      <c r="B13" s="14"/>
      <c r="H13" s="4"/>
      <c r="I13" s="4"/>
      <c r="J13" s="4"/>
      <c r="L13" s="33"/>
    </row>
    <row r="14" spans="1:18" s="13" customFormat="1" ht="13.5" customHeight="1" x14ac:dyDescent="0.2">
      <c r="A14" s="12"/>
      <c r="B14" s="31" t="s">
        <v>8</v>
      </c>
      <c r="C14" s="64"/>
      <c r="D14" s="65"/>
      <c r="E14" s="65"/>
      <c r="F14" s="65"/>
      <c r="G14" s="65"/>
      <c r="H14" s="4"/>
      <c r="I14" s="17"/>
      <c r="J14" s="32"/>
      <c r="K14" s="10"/>
      <c r="L14" s="78" t="s">
        <v>47</v>
      </c>
      <c r="M14" s="78"/>
      <c r="N14" s="78"/>
      <c r="O14" s="78"/>
    </row>
    <row r="15" spans="1:18" s="13" customFormat="1" ht="12.6" customHeight="1" x14ac:dyDescent="0.2">
      <c r="A15" s="12"/>
      <c r="B15" s="31" t="s">
        <v>9</v>
      </c>
      <c r="C15" s="64"/>
      <c r="D15" s="65"/>
      <c r="E15" s="65"/>
      <c r="F15" s="65"/>
      <c r="G15" s="65"/>
      <c r="H15" s="4"/>
      <c r="I15" s="4"/>
      <c r="J15" s="4"/>
      <c r="K15" s="10"/>
      <c r="L15" s="78"/>
      <c r="M15" s="78"/>
      <c r="N15" s="78"/>
      <c r="O15" s="78"/>
    </row>
    <row r="16" spans="1:18" s="13" customFormat="1" ht="12.6" customHeight="1" x14ac:dyDescent="0.2">
      <c r="B16" s="14"/>
      <c r="H16" s="4"/>
      <c r="I16" s="4"/>
      <c r="J16" s="4"/>
      <c r="L16" s="33"/>
    </row>
    <row r="17" spans="1:15" s="13" customFormat="1" ht="13.5" customHeight="1" x14ac:dyDescent="0.2">
      <c r="A17" s="12"/>
      <c r="B17" s="31" t="s">
        <v>8</v>
      </c>
      <c r="C17" s="64"/>
      <c r="D17" s="65"/>
      <c r="E17" s="65"/>
      <c r="F17" s="65"/>
      <c r="G17" s="65"/>
      <c r="H17" s="4"/>
      <c r="I17" s="17"/>
      <c r="J17" s="32"/>
      <c r="K17" s="10"/>
      <c r="L17" s="78" t="s">
        <v>47</v>
      </c>
      <c r="M17" s="78"/>
      <c r="N17" s="78"/>
      <c r="O17" s="78"/>
    </row>
    <row r="18" spans="1:15" s="13" customFormat="1" ht="12.6" customHeight="1" x14ac:dyDescent="0.2">
      <c r="A18" s="12"/>
      <c r="B18" s="31" t="s">
        <v>9</v>
      </c>
      <c r="C18" s="64"/>
      <c r="D18" s="65"/>
      <c r="E18" s="65"/>
      <c r="F18" s="65"/>
      <c r="G18" s="65"/>
      <c r="H18" s="4"/>
      <c r="I18" s="4"/>
      <c r="J18" s="4"/>
      <c r="K18" s="10"/>
      <c r="L18" s="78"/>
      <c r="M18" s="78"/>
      <c r="N18" s="78"/>
      <c r="O18" s="78"/>
    </row>
    <row r="19" spans="1:15" s="13" customFormat="1" ht="12.6" customHeight="1" x14ac:dyDescent="0.2">
      <c r="A19" s="10"/>
      <c r="B19" s="10"/>
      <c r="C19" s="10"/>
      <c r="D19" s="10"/>
      <c r="E19" s="10"/>
      <c r="F19" s="10"/>
      <c r="G19" s="10"/>
      <c r="H19" s="4"/>
      <c r="I19" s="4"/>
      <c r="J19" s="4"/>
      <c r="L19" s="33"/>
    </row>
    <row r="20" spans="1:15" s="13" customFormat="1" ht="13.5" customHeight="1" x14ac:dyDescent="0.2">
      <c r="A20" s="12"/>
      <c r="B20" s="31" t="s">
        <v>8</v>
      </c>
      <c r="C20" s="64"/>
      <c r="D20" s="65"/>
      <c r="E20" s="65"/>
      <c r="F20" s="65"/>
      <c r="G20" s="65"/>
      <c r="H20" s="4"/>
      <c r="I20" s="17"/>
      <c r="J20" s="32"/>
      <c r="K20" s="10"/>
      <c r="L20" s="78" t="s">
        <v>47</v>
      </c>
      <c r="M20" s="78"/>
      <c r="N20" s="78"/>
      <c r="O20" s="78"/>
    </row>
    <row r="21" spans="1:15" s="10" customFormat="1" x14ac:dyDescent="0.2">
      <c r="A21" s="12"/>
      <c r="B21" s="31" t="s">
        <v>9</v>
      </c>
      <c r="C21" s="64"/>
      <c r="D21" s="65"/>
      <c r="E21" s="65"/>
      <c r="F21" s="65"/>
      <c r="G21" s="65"/>
      <c r="H21" s="4"/>
      <c r="I21" s="4"/>
      <c r="J21" s="4"/>
      <c r="L21" s="78"/>
      <c r="M21" s="78"/>
      <c r="N21" s="78"/>
      <c r="O21" s="78"/>
    </row>
    <row r="22" spans="1:15" s="13" customFormat="1" ht="12.6" customHeight="1" x14ac:dyDescent="0.2">
      <c r="A22" s="10"/>
      <c r="B22" s="10"/>
      <c r="C22" s="10"/>
      <c r="D22" s="10"/>
      <c r="E22" s="10"/>
      <c r="F22" s="10"/>
      <c r="G22" s="10"/>
      <c r="H22" s="4"/>
      <c r="I22" s="4"/>
      <c r="J22" s="4"/>
      <c r="L22" s="33"/>
    </row>
    <row r="23" spans="1:15" s="13" customFormat="1" ht="13.5" customHeight="1" x14ac:dyDescent="0.2">
      <c r="A23" s="10"/>
      <c r="B23" s="11" t="s">
        <v>10</v>
      </c>
      <c r="C23" s="10"/>
      <c r="D23" s="10"/>
      <c r="E23" s="10"/>
      <c r="F23" s="10"/>
      <c r="G23" s="10"/>
      <c r="H23" s="4"/>
      <c r="I23" s="15" t="s">
        <v>11</v>
      </c>
      <c r="J23" s="15"/>
      <c r="L23" s="33"/>
    </row>
    <row r="24" spans="1:15" s="10" customFormat="1" x14ac:dyDescent="0.2">
      <c r="H24" s="4"/>
      <c r="I24" s="4"/>
      <c r="J24" s="4"/>
    </row>
    <row r="25" spans="1:15" s="10" customFormat="1" ht="12.75" customHeight="1" x14ac:dyDescent="0.2">
      <c r="A25" s="12"/>
      <c r="B25" s="31" t="s">
        <v>8</v>
      </c>
      <c r="C25" s="64"/>
      <c r="D25" s="65"/>
      <c r="E25" s="65"/>
      <c r="F25" s="65"/>
      <c r="G25" s="65"/>
      <c r="H25" s="4"/>
      <c r="I25" s="17"/>
      <c r="J25" s="32"/>
      <c r="L25" s="78" t="s">
        <v>56</v>
      </c>
      <c r="M25" s="78"/>
      <c r="N25" s="78"/>
      <c r="O25" s="78"/>
    </row>
    <row r="26" spans="1:15" s="10" customFormat="1" x14ac:dyDescent="0.2">
      <c r="A26" s="12"/>
      <c r="B26" s="31" t="s">
        <v>9</v>
      </c>
      <c r="C26" s="64"/>
      <c r="D26" s="65"/>
      <c r="E26" s="65"/>
      <c r="F26" s="65"/>
      <c r="G26" s="65"/>
      <c r="H26" s="4"/>
      <c r="I26" s="4"/>
      <c r="J26" s="4"/>
      <c r="L26" s="78"/>
      <c r="M26" s="78"/>
      <c r="N26" s="78"/>
      <c r="O26" s="78"/>
    </row>
    <row r="27" spans="1:15" s="13" customFormat="1" ht="12.6" customHeight="1" x14ac:dyDescent="0.2">
      <c r="B27" s="14"/>
      <c r="H27" s="4"/>
      <c r="I27" s="4"/>
      <c r="J27" s="4"/>
      <c r="L27" s="33"/>
    </row>
    <row r="28" spans="1:15" s="13" customFormat="1" ht="13.5" customHeight="1" x14ac:dyDescent="0.2">
      <c r="A28" s="12"/>
      <c r="B28" s="31" t="s">
        <v>8</v>
      </c>
      <c r="C28" s="64"/>
      <c r="D28" s="65"/>
      <c r="E28" s="65"/>
      <c r="F28" s="65"/>
      <c r="G28" s="65"/>
      <c r="H28" s="4"/>
      <c r="I28" s="17"/>
      <c r="J28" s="32"/>
      <c r="K28" s="10"/>
      <c r="L28" s="78" t="s">
        <v>56</v>
      </c>
      <c r="M28" s="78"/>
      <c r="N28" s="78"/>
      <c r="O28" s="78"/>
    </row>
    <row r="29" spans="1:15" s="13" customFormat="1" ht="12.6" customHeight="1" x14ac:dyDescent="0.2">
      <c r="A29" s="12"/>
      <c r="B29" s="31" t="s">
        <v>9</v>
      </c>
      <c r="C29" s="64"/>
      <c r="D29" s="65"/>
      <c r="E29" s="65"/>
      <c r="F29" s="65"/>
      <c r="G29" s="65"/>
      <c r="H29" s="4"/>
      <c r="I29" s="4"/>
      <c r="J29" s="4"/>
      <c r="K29" s="10"/>
      <c r="L29" s="78"/>
      <c r="M29" s="78"/>
      <c r="N29" s="78"/>
      <c r="O29" s="78"/>
    </row>
    <row r="30" spans="1:15" s="13" customFormat="1" ht="12.6" customHeight="1" x14ac:dyDescent="0.2">
      <c r="B30" s="14"/>
      <c r="H30" s="4"/>
      <c r="I30" s="4"/>
      <c r="J30" s="4"/>
      <c r="L30" s="33"/>
    </row>
    <row r="31" spans="1:15" s="13" customFormat="1" ht="13.5" customHeight="1" x14ac:dyDescent="0.2">
      <c r="A31" s="12"/>
      <c r="B31" s="31" t="s">
        <v>8</v>
      </c>
      <c r="C31" s="64"/>
      <c r="D31" s="65"/>
      <c r="E31" s="65"/>
      <c r="F31" s="65"/>
      <c r="G31" s="65"/>
      <c r="H31" s="4"/>
      <c r="I31" s="17"/>
      <c r="J31" s="32"/>
      <c r="K31" s="10"/>
      <c r="L31" s="78" t="s">
        <v>56</v>
      </c>
      <c r="M31" s="78"/>
      <c r="N31" s="78"/>
      <c r="O31" s="78"/>
    </row>
    <row r="32" spans="1:15" s="13" customFormat="1" ht="12.6" customHeight="1" x14ac:dyDescent="0.2">
      <c r="A32" s="12"/>
      <c r="B32" s="31" t="s">
        <v>9</v>
      </c>
      <c r="C32" s="64"/>
      <c r="D32" s="65"/>
      <c r="E32" s="65"/>
      <c r="F32" s="65"/>
      <c r="G32" s="65"/>
      <c r="H32" s="4"/>
      <c r="I32" s="4"/>
      <c r="J32" s="4"/>
      <c r="K32" s="10"/>
      <c r="L32" s="78"/>
      <c r="M32" s="78"/>
      <c r="N32" s="78"/>
      <c r="O32" s="78"/>
    </row>
    <row r="33" spans="1:15" s="13" customFormat="1" ht="12.6" customHeight="1" x14ac:dyDescent="0.2">
      <c r="A33" s="10"/>
      <c r="B33" s="10"/>
      <c r="C33" s="10"/>
      <c r="D33" s="10"/>
      <c r="E33" s="10"/>
      <c r="F33" s="10"/>
      <c r="G33" s="10"/>
      <c r="H33" s="4"/>
      <c r="I33" s="4"/>
      <c r="J33" s="4"/>
      <c r="L33" s="33"/>
    </row>
    <row r="34" spans="1:15" s="13" customFormat="1" ht="13.5" customHeight="1" x14ac:dyDescent="0.2">
      <c r="A34" s="12"/>
      <c r="B34" s="31" t="s">
        <v>8</v>
      </c>
      <c r="C34" s="64"/>
      <c r="D34" s="65"/>
      <c r="E34" s="65"/>
      <c r="F34" s="65"/>
      <c r="G34" s="65"/>
      <c r="H34" s="4"/>
      <c r="I34" s="17"/>
      <c r="J34" s="32"/>
      <c r="K34" s="10"/>
      <c r="L34" s="78" t="s">
        <v>56</v>
      </c>
      <c r="M34" s="78"/>
      <c r="N34" s="78"/>
      <c r="O34" s="78"/>
    </row>
    <row r="35" spans="1:15" s="10" customFormat="1" x14ac:dyDescent="0.2">
      <c r="A35" s="12"/>
      <c r="B35" s="31" t="s">
        <v>9</v>
      </c>
      <c r="C35" s="64"/>
      <c r="D35" s="65"/>
      <c r="E35" s="65"/>
      <c r="F35" s="65"/>
      <c r="G35" s="65"/>
      <c r="H35" s="4"/>
      <c r="I35" s="4"/>
      <c r="J35" s="4"/>
      <c r="L35" s="78"/>
      <c r="M35" s="78"/>
      <c r="N35" s="78"/>
      <c r="O35" s="78"/>
    </row>
    <row r="36" spans="1:15" s="18" customFormat="1" x14ac:dyDescent="0.2">
      <c r="A36" s="34"/>
      <c r="B36" s="34"/>
      <c r="C36" s="34"/>
      <c r="D36" s="34"/>
      <c r="E36" s="34"/>
      <c r="F36" s="34"/>
      <c r="G36" s="34"/>
      <c r="H36" s="34"/>
      <c r="I36" s="34"/>
    </row>
    <row r="37" spans="1:15" s="18" customFormat="1" x14ac:dyDescent="0.2"/>
  </sheetData>
  <sheetProtection algorithmName="SHA-512" hashValue="Tl2537IP03DPHafskFrbYsETuCzdJ1Pe4sQ8qeqXRswYoDI1fDuowdvPMCa/Jks8oT/awDoJkdKOhBNbrqqXng==" saltValue="5iFyCrTGLh+g24oe0LuqGw==" spinCount="100000" sheet="1" objects="1" scenarios="1"/>
  <mergeCells count="31">
    <mergeCell ref="L31:O32"/>
    <mergeCell ref="L34:O35"/>
    <mergeCell ref="A2:B2"/>
    <mergeCell ref="L17:O18"/>
    <mergeCell ref="L20:O21"/>
    <mergeCell ref="C25:G25"/>
    <mergeCell ref="L25:O26"/>
    <mergeCell ref="C28:G28"/>
    <mergeCell ref="L28:O29"/>
    <mergeCell ref="C29:G29"/>
    <mergeCell ref="L11:O12"/>
    <mergeCell ref="C12:G12"/>
    <mergeCell ref="C14:G14"/>
    <mergeCell ref="L14:O15"/>
    <mergeCell ref="C15:G15"/>
    <mergeCell ref="C31:G31"/>
    <mergeCell ref="C1:G1"/>
    <mergeCell ref="C2:G2"/>
    <mergeCell ref="C3:G3"/>
    <mergeCell ref="C5:M5"/>
    <mergeCell ref="C6:M6"/>
    <mergeCell ref="C35:G35"/>
    <mergeCell ref="C34:G34"/>
    <mergeCell ref="C32:G32"/>
    <mergeCell ref="C21:G21"/>
    <mergeCell ref="C26:G26"/>
    <mergeCell ref="C17:G17"/>
    <mergeCell ref="C18:G18"/>
    <mergeCell ref="C20:G20"/>
    <mergeCell ref="C7:M7"/>
    <mergeCell ref="C11:G11"/>
  </mergeCells>
  <phoneticPr fontId="14" type="noConversion"/>
  <conditionalFormatting sqref="B5:B6">
    <cfRule type="cellIs" dxfId="1" priority="13" operator="equal">
      <formula>"Answer Required"</formula>
    </cfRule>
    <cfRule type="cellIs" dxfId="0" priority="15" operator="equal">
      <formula>"Error"</formula>
    </cfRule>
  </conditionalFormatting>
  <dataValidations count="1">
    <dataValidation type="list" allowBlank="1" showInputMessage="1" showErrorMessage="1" error="Please use drop-down list to select Yes or No" sqref="B5:B6" xr:uid="{00000000-0002-0000-0100-000000000000}">
      <formula1>$R$5:$R$6</formula1>
    </dataValidation>
  </dataValidations>
  <pageMargins left="0.76" right="0.25" top="0.75" bottom="0.43" header="0.25" footer="0.19"/>
  <pageSetup scale="73" orientation="portrait" cellComments="asDisplayed" r:id="rId1"/>
  <headerFooter alignWithMargins="0">
    <oddHeader xml:space="preserve">&amp;C&amp;"Times New Roman,Bold"Attachment CU7
Subsequent Events
&amp;A
</oddHeader>
    <oddFooter xml:space="preserve">&amp;L&amp;"Times New Roman,Regular"&amp;F \ &amp;A&amp;R&amp;"Times New Roman,Regular"Page &amp;P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10</xdr:col>
                    <xdr:colOff>114300</xdr:colOff>
                    <xdr:row>10</xdr:row>
                    <xdr:rowOff>9525</xdr:rowOff>
                  </from>
                  <to>
                    <xdr:col>10</xdr:col>
                    <xdr:colOff>419100</xdr:colOff>
                    <xdr:row>11</xdr:row>
                    <xdr:rowOff>66675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10</xdr:col>
                    <xdr:colOff>114300</xdr:colOff>
                    <xdr:row>13</xdr:row>
                    <xdr:rowOff>9525</xdr:rowOff>
                  </from>
                  <to>
                    <xdr:col>10</xdr:col>
                    <xdr:colOff>419100</xdr:colOff>
                    <xdr:row>14</xdr:row>
                    <xdr:rowOff>57150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10</xdr:col>
                    <xdr:colOff>114300</xdr:colOff>
                    <xdr:row>16</xdr:row>
                    <xdr:rowOff>9525</xdr:rowOff>
                  </from>
                  <to>
                    <xdr:col>10</xdr:col>
                    <xdr:colOff>419100</xdr:colOff>
                    <xdr:row>17</xdr:row>
                    <xdr:rowOff>57150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10</xdr:col>
                    <xdr:colOff>114300</xdr:colOff>
                    <xdr:row>19</xdr:row>
                    <xdr:rowOff>9525</xdr:rowOff>
                  </from>
                  <to>
                    <xdr:col>10</xdr:col>
                    <xdr:colOff>419100</xdr:colOff>
                    <xdr:row>20</xdr:row>
                    <xdr:rowOff>57150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10</xdr:col>
                    <xdr:colOff>114300</xdr:colOff>
                    <xdr:row>24</xdr:row>
                    <xdr:rowOff>9525</xdr:rowOff>
                  </from>
                  <to>
                    <xdr:col>10</xdr:col>
                    <xdr:colOff>419100</xdr:colOff>
                    <xdr:row>25</xdr:row>
                    <xdr:rowOff>66675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10</xdr:col>
                    <xdr:colOff>114300</xdr:colOff>
                    <xdr:row>27</xdr:row>
                    <xdr:rowOff>9525</xdr:rowOff>
                  </from>
                  <to>
                    <xdr:col>10</xdr:col>
                    <xdr:colOff>419100</xdr:colOff>
                    <xdr:row>28</xdr:row>
                    <xdr:rowOff>57150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10</xdr:col>
                    <xdr:colOff>114300</xdr:colOff>
                    <xdr:row>30</xdr:row>
                    <xdr:rowOff>9525</xdr:rowOff>
                  </from>
                  <to>
                    <xdr:col>10</xdr:col>
                    <xdr:colOff>419100</xdr:colOff>
                    <xdr:row>31</xdr:row>
                    <xdr:rowOff>57150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10</xdr:col>
                    <xdr:colOff>114300</xdr:colOff>
                    <xdr:row>33</xdr:row>
                    <xdr:rowOff>9525</xdr:rowOff>
                  </from>
                  <to>
                    <xdr:col>10</xdr:col>
                    <xdr:colOff>419100</xdr:colOff>
                    <xdr:row>34</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49"/>
  <sheetViews>
    <sheetView showGridLines="0" workbookViewId="0">
      <selection activeCell="C3" sqref="C3:F3"/>
    </sheetView>
  </sheetViews>
  <sheetFormatPr defaultColWidth="9.140625" defaultRowHeight="12.75" x14ac:dyDescent="0.2"/>
  <cols>
    <col min="1" max="1" width="12.5703125" customWidth="1"/>
    <col min="2" max="2" width="19.42578125" customWidth="1"/>
    <col min="5" max="6" width="26.85546875" customWidth="1"/>
    <col min="10" max="10" width="0" hidden="1" customWidth="1"/>
  </cols>
  <sheetData>
    <row r="1" spans="1:10" x14ac:dyDescent="0.2">
      <c r="A1" s="24" t="s">
        <v>53</v>
      </c>
      <c r="B1" s="7"/>
      <c r="C1" s="85" t="str">
        <f>IF('Sub Events'!C1:F1="","",'Sub Events'!C1:F1)</f>
        <v/>
      </c>
      <c r="D1" s="85"/>
      <c r="E1" s="85"/>
      <c r="F1" s="86"/>
    </row>
    <row r="2" spans="1:10" ht="27" customHeight="1" x14ac:dyDescent="0.2">
      <c r="A2" s="24" t="s">
        <v>15</v>
      </c>
      <c r="B2" s="7"/>
      <c r="C2" s="87" t="str">
        <f>IF('Sub Events'!C2:F2="","",'Sub Events'!C2:F2)</f>
        <v/>
      </c>
      <c r="D2" s="88"/>
      <c r="E2" s="88"/>
      <c r="F2" s="89"/>
    </row>
    <row r="3" spans="1:10" x14ac:dyDescent="0.2">
      <c r="A3" s="24" t="s">
        <v>16</v>
      </c>
      <c r="B3" s="7"/>
      <c r="C3" s="90" t="str">
        <f>IF('Sub Events'!C3:F3="","",'Sub Events'!C3:F3)</f>
        <v/>
      </c>
      <c r="D3" s="90"/>
      <c r="E3" s="90"/>
      <c r="F3" s="91"/>
    </row>
    <row r="4" spans="1:10" x14ac:dyDescent="0.2">
      <c r="A4" s="24" t="s">
        <v>54</v>
      </c>
      <c r="B4" s="7"/>
      <c r="C4" s="92" t="str">
        <f>IF('Sub Events'!C4:F4="","",'Sub Events'!C4:F4)</f>
        <v/>
      </c>
      <c r="D4" s="92"/>
      <c r="E4" s="92"/>
      <c r="F4" s="93"/>
    </row>
    <row r="5" spans="1:10" x14ac:dyDescent="0.2">
      <c r="A5" s="24" t="s">
        <v>55</v>
      </c>
      <c r="B5" s="7"/>
      <c r="C5" s="81" t="str">
        <f>IF('Sub Events'!C5:F5="","",'Sub Events'!C5:F5)</f>
        <v/>
      </c>
      <c r="D5" s="81"/>
      <c r="E5" s="81"/>
      <c r="F5" s="82"/>
    </row>
    <row r="6" spans="1:10" x14ac:dyDescent="0.2">
      <c r="A6" s="24" t="s">
        <v>0</v>
      </c>
      <c r="B6" s="7"/>
      <c r="C6" s="83" t="str">
        <f>IF('Sub Events'!C6:F6="","",'Sub Events'!C6:F6)</f>
        <v/>
      </c>
      <c r="D6" s="83"/>
      <c r="E6" s="83"/>
      <c r="F6" s="84"/>
    </row>
    <row r="7" spans="1:10" x14ac:dyDescent="0.2">
      <c r="A7" s="4"/>
      <c r="B7" s="4"/>
      <c r="C7" s="4"/>
      <c r="D7" s="4"/>
      <c r="E7" s="4"/>
      <c r="F7" s="4"/>
    </row>
    <row r="8" spans="1:10" x14ac:dyDescent="0.2">
      <c r="A8" s="4"/>
      <c r="B8" s="4"/>
      <c r="C8" s="4"/>
      <c r="D8" s="4"/>
      <c r="E8" s="4"/>
      <c r="F8" s="4"/>
    </row>
    <row r="9" spans="1:10" x14ac:dyDescent="0.2">
      <c r="A9" s="4"/>
      <c r="B9" s="4"/>
      <c r="C9" s="4"/>
      <c r="D9" s="4"/>
      <c r="E9" s="4"/>
      <c r="F9" s="4"/>
    </row>
    <row r="10" spans="1:10" ht="25.5" x14ac:dyDescent="0.2">
      <c r="A10" s="5" t="s">
        <v>1</v>
      </c>
      <c r="B10" s="5" t="s">
        <v>2</v>
      </c>
      <c r="C10" s="5" t="s">
        <v>3</v>
      </c>
      <c r="D10" s="5" t="s">
        <v>4</v>
      </c>
      <c r="E10" s="5" t="s">
        <v>5</v>
      </c>
      <c r="F10" s="5" t="s">
        <v>6</v>
      </c>
      <c r="J10" s="18" t="s">
        <v>43</v>
      </c>
    </row>
    <row r="11" spans="1:10" x14ac:dyDescent="0.2">
      <c r="A11" s="16"/>
      <c r="B11" s="16"/>
      <c r="C11" s="6"/>
      <c r="D11" s="6"/>
      <c r="E11" s="39"/>
      <c r="F11" s="39"/>
      <c r="J11" s="18" t="s">
        <v>12</v>
      </c>
    </row>
    <row r="12" spans="1:10" x14ac:dyDescent="0.2">
      <c r="A12" s="16"/>
      <c r="B12" s="16"/>
      <c r="C12" s="6"/>
      <c r="D12" s="6"/>
      <c r="E12" s="39"/>
      <c r="F12" s="39"/>
      <c r="J12" s="18" t="s">
        <v>44</v>
      </c>
    </row>
    <row r="13" spans="1:10" x14ac:dyDescent="0.2">
      <c r="A13" s="16"/>
      <c r="B13" s="16"/>
      <c r="C13" s="6"/>
      <c r="D13" s="6"/>
      <c r="E13" s="39"/>
      <c r="F13" s="39"/>
    </row>
    <row r="14" spans="1:10" x14ac:dyDescent="0.2">
      <c r="A14" s="16"/>
      <c r="B14" s="16"/>
      <c r="C14" s="6"/>
      <c r="D14" s="6"/>
      <c r="E14" s="39"/>
      <c r="F14" s="39"/>
    </row>
    <row r="15" spans="1:10" x14ac:dyDescent="0.2">
      <c r="A15" s="16"/>
      <c r="B15" s="16"/>
      <c r="C15" s="6"/>
      <c r="D15" s="6"/>
      <c r="E15" s="39"/>
      <c r="F15" s="39"/>
    </row>
    <row r="16" spans="1:10" x14ac:dyDescent="0.2">
      <c r="A16" s="16"/>
      <c r="B16" s="16"/>
      <c r="C16" s="6"/>
      <c r="D16" s="6"/>
      <c r="E16" s="39"/>
      <c r="F16" s="39"/>
    </row>
    <row r="17" spans="1:6" x14ac:dyDescent="0.2">
      <c r="A17" s="16"/>
      <c r="B17" s="16"/>
      <c r="C17" s="6"/>
      <c r="D17" s="6"/>
      <c r="E17" s="39"/>
      <c r="F17" s="39"/>
    </row>
    <row r="18" spans="1:6" x14ac:dyDescent="0.2">
      <c r="A18" s="16"/>
      <c r="B18" s="16"/>
      <c r="C18" s="6"/>
      <c r="D18" s="6"/>
      <c r="E18" s="39"/>
      <c r="F18" s="39"/>
    </row>
    <row r="19" spans="1:6" x14ac:dyDescent="0.2">
      <c r="A19" s="16"/>
      <c r="B19" s="16"/>
      <c r="C19" s="6"/>
      <c r="D19" s="6"/>
      <c r="E19" s="39"/>
      <c r="F19" s="39"/>
    </row>
    <row r="20" spans="1:6" x14ac:dyDescent="0.2">
      <c r="A20" s="16"/>
      <c r="B20" s="16"/>
      <c r="C20" s="6"/>
      <c r="D20" s="6"/>
      <c r="E20" s="39"/>
      <c r="F20" s="39"/>
    </row>
    <row r="21" spans="1:6" x14ac:dyDescent="0.2">
      <c r="A21" s="16"/>
      <c r="B21" s="16"/>
      <c r="C21" s="6"/>
      <c r="D21" s="6"/>
      <c r="E21" s="39"/>
      <c r="F21" s="39"/>
    </row>
    <row r="22" spans="1:6" x14ac:dyDescent="0.2">
      <c r="A22" s="16"/>
      <c r="B22" s="16"/>
      <c r="C22" s="6"/>
      <c r="D22" s="6"/>
      <c r="E22" s="39"/>
      <c r="F22" s="39"/>
    </row>
    <row r="23" spans="1:6" x14ac:dyDescent="0.2">
      <c r="A23" s="16"/>
      <c r="B23" s="16"/>
      <c r="C23" s="6"/>
      <c r="D23" s="6"/>
      <c r="E23" s="39"/>
      <c r="F23" s="39"/>
    </row>
    <row r="24" spans="1:6" x14ac:dyDescent="0.2">
      <c r="A24" s="16"/>
      <c r="B24" s="16"/>
      <c r="C24" s="6"/>
      <c r="D24" s="6"/>
      <c r="E24" s="39"/>
      <c r="F24" s="39"/>
    </row>
    <row r="25" spans="1:6" x14ac:dyDescent="0.2">
      <c r="A25" s="16"/>
      <c r="B25" s="16"/>
      <c r="C25" s="6"/>
      <c r="D25" s="6"/>
      <c r="E25" s="39"/>
      <c r="F25" s="39"/>
    </row>
    <row r="26" spans="1:6" x14ac:dyDescent="0.2">
      <c r="A26" s="16"/>
      <c r="B26" s="16"/>
      <c r="C26" s="6"/>
      <c r="D26" s="6"/>
      <c r="E26" s="39"/>
      <c r="F26" s="39"/>
    </row>
    <row r="27" spans="1:6" x14ac:dyDescent="0.2">
      <c r="A27" s="16"/>
      <c r="B27" s="16"/>
      <c r="C27" s="6"/>
      <c r="D27" s="6"/>
      <c r="E27" s="39"/>
      <c r="F27" s="39"/>
    </row>
    <row r="28" spans="1:6" x14ac:dyDescent="0.2">
      <c r="A28" s="16"/>
      <c r="B28" s="16"/>
      <c r="C28" s="6"/>
      <c r="D28" s="6"/>
      <c r="E28" s="39"/>
      <c r="F28" s="39"/>
    </row>
    <row r="29" spans="1:6" x14ac:dyDescent="0.2">
      <c r="A29" s="16"/>
      <c r="B29" s="16"/>
      <c r="C29" s="6"/>
      <c r="D29" s="6"/>
      <c r="E29" s="39"/>
      <c r="F29" s="39"/>
    </row>
    <row r="30" spans="1:6" x14ac:dyDescent="0.2">
      <c r="A30" s="16"/>
      <c r="B30" s="16"/>
      <c r="C30" s="6"/>
      <c r="D30" s="6"/>
      <c r="E30" s="39"/>
      <c r="F30" s="39"/>
    </row>
    <row r="31" spans="1:6" x14ac:dyDescent="0.2">
      <c r="A31" s="16"/>
      <c r="B31" s="16"/>
      <c r="C31" s="6"/>
      <c r="D31" s="6"/>
      <c r="E31" s="39"/>
      <c r="F31" s="39"/>
    </row>
    <row r="32" spans="1:6" x14ac:dyDescent="0.2">
      <c r="A32" s="16"/>
      <c r="B32" s="16"/>
      <c r="C32" s="6"/>
      <c r="D32" s="6"/>
      <c r="E32" s="39"/>
      <c r="F32" s="39"/>
    </row>
    <row r="33" spans="1:6" x14ac:dyDescent="0.2">
      <c r="A33" s="16"/>
      <c r="B33" s="16"/>
      <c r="C33" s="6"/>
      <c r="D33" s="6"/>
      <c r="E33" s="39"/>
      <c r="F33" s="39"/>
    </row>
    <row r="34" spans="1:6" x14ac:dyDescent="0.2">
      <c r="A34" s="16"/>
      <c r="B34" s="16"/>
      <c r="C34" s="6"/>
      <c r="D34" s="6"/>
      <c r="E34" s="39"/>
      <c r="F34" s="39"/>
    </row>
    <row r="35" spans="1:6" x14ac:dyDescent="0.2">
      <c r="A35" s="16"/>
      <c r="B35" s="16"/>
      <c r="C35" s="6"/>
      <c r="D35" s="6"/>
      <c r="E35" s="39"/>
      <c r="F35" s="39"/>
    </row>
    <row r="36" spans="1:6" x14ac:dyDescent="0.2">
      <c r="A36" s="16"/>
      <c r="B36" s="16"/>
      <c r="C36" s="6"/>
      <c r="D36" s="6"/>
      <c r="E36" s="39"/>
      <c r="F36" s="39"/>
    </row>
    <row r="37" spans="1:6" x14ac:dyDescent="0.2">
      <c r="A37" s="16"/>
      <c r="B37" s="16"/>
      <c r="C37" s="6"/>
      <c r="D37" s="6"/>
      <c r="E37" s="39"/>
      <c r="F37" s="39"/>
    </row>
    <row r="38" spans="1:6" x14ac:dyDescent="0.2">
      <c r="A38" s="16"/>
      <c r="B38" s="16"/>
      <c r="C38" s="6"/>
      <c r="D38" s="6"/>
      <c r="E38" s="39"/>
      <c r="F38" s="39"/>
    </row>
    <row r="39" spans="1:6" x14ac:dyDescent="0.2">
      <c r="A39" s="16"/>
      <c r="B39" s="16"/>
      <c r="C39" s="6"/>
      <c r="D39" s="6"/>
      <c r="E39" s="39"/>
      <c r="F39" s="39"/>
    </row>
    <row r="40" spans="1:6" x14ac:dyDescent="0.2">
      <c r="A40" s="16"/>
      <c r="B40" s="16"/>
      <c r="C40" s="6"/>
      <c r="D40" s="6"/>
      <c r="E40" s="39"/>
      <c r="F40" s="39"/>
    </row>
    <row r="41" spans="1:6" x14ac:dyDescent="0.2">
      <c r="A41" s="16"/>
      <c r="B41" s="16"/>
      <c r="C41" s="6"/>
      <c r="D41" s="6"/>
      <c r="E41" s="39"/>
      <c r="F41" s="39"/>
    </row>
    <row r="42" spans="1:6" x14ac:dyDescent="0.2">
      <c r="A42" s="16"/>
      <c r="B42" s="16"/>
      <c r="C42" s="6"/>
      <c r="D42" s="6"/>
      <c r="E42" s="39"/>
      <c r="F42" s="39"/>
    </row>
    <row r="43" spans="1:6" x14ac:dyDescent="0.2">
      <c r="A43" s="16"/>
      <c r="B43" s="16"/>
      <c r="C43" s="6"/>
      <c r="D43" s="6"/>
      <c r="E43" s="39"/>
      <c r="F43" s="39"/>
    </row>
    <row r="44" spans="1:6" x14ac:dyDescent="0.2">
      <c r="A44" s="16"/>
      <c r="B44" s="16"/>
      <c r="C44" s="6"/>
      <c r="D44" s="6"/>
      <c r="E44" s="39"/>
      <c r="F44" s="39"/>
    </row>
    <row r="45" spans="1:6" x14ac:dyDescent="0.2">
      <c r="A45" s="16"/>
      <c r="B45" s="16"/>
      <c r="C45" s="6"/>
      <c r="D45" s="6"/>
      <c r="E45" s="39"/>
      <c r="F45" s="39"/>
    </row>
    <row r="46" spans="1:6" x14ac:dyDescent="0.2">
      <c r="A46" s="16"/>
      <c r="B46" s="16"/>
      <c r="C46" s="6"/>
      <c r="D46" s="6"/>
      <c r="E46" s="39"/>
      <c r="F46" s="39"/>
    </row>
    <row r="47" spans="1:6" x14ac:dyDescent="0.2">
      <c r="A47" s="16"/>
      <c r="B47" s="16"/>
      <c r="C47" s="6"/>
      <c r="D47" s="6"/>
      <c r="E47" s="39"/>
      <c r="F47" s="39"/>
    </row>
    <row r="48" spans="1:6" x14ac:dyDescent="0.2">
      <c r="A48" s="16"/>
      <c r="B48" s="16"/>
      <c r="C48" s="6"/>
      <c r="D48" s="6"/>
      <c r="E48" s="39"/>
      <c r="F48" s="39"/>
    </row>
    <row r="49" spans="1:6" x14ac:dyDescent="0.2">
      <c r="A49" s="16"/>
      <c r="B49" s="16"/>
      <c r="C49" s="6"/>
      <c r="D49" s="6"/>
      <c r="E49" s="39"/>
      <c r="F49" s="39"/>
    </row>
  </sheetData>
  <sheetProtection algorithmName="SHA-512" hashValue="AP6sUK7+94iBv1GHEtKtd7lV9VL3dNZAR8WVH8lkbPHfgXX6KgBCzg/F9JdTYbhTEDZgVBo1gXNdt1zMI9Y1GQ==" saltValue="z5lpKU/LXI5PwBMaoeDz3w==" spinCount="100000" sheet="1" objects="1" scenarios="1"/>
  <customSheetViews>
    <customSheetView guid="{68DB8AC4-A1E6-405E-9429-8D61052334B5}" showRuler="0">
      <pageMargins left="0.75" right="0.75" top="1" bottom="1" header="0.5" footer="0.5"/>
      <pageSetup orientation="portrait" r:id="rId1"/>
      <headerFooter alignWithMargins="0"/>
    </customSheetView>
  </customSheetViews>
  <mergeCells count="6">
    <mergeCell ref="C5:F5"/>
    <mergeCell ref="C6:F6"/>
    <mergeCell ref="C1:F1"/>
    <mergeCell ref="C2:F2"/>
    <mergeCell ref="C3:F3"/>
    <mergeCell ref="C4:F4"/>
  </mergeCells>
  <phoneticPr fontId="7" type="noConversion"/>
  <dataValidations count="2">
    <dataValidation allowBlank="1" showInputMessage="1" showErrorMessage="1" errorTitle="Row Number" error="Enter number between 1 and 27." sqref="C11:C49" xr:uid="{00000000-0002-0000-0200-000000000000}"/>
    <dataValidation type="list" allowBlank="1" showInputMessage="1" showErrorMessage="1" error="Use the drop-down list to enter a tab name." sqref="B11:B49" xr:uid="{00000000-0002-0000-0200-000001000000}">
      <formula1>$J$11:$J$12</formula1>
    </dataValidation>
  </dataValidations>
  <pageMargins left="0.75" right="0.26" top="0.88" bottom="0.65" header="0.26" footer="0.28000000000000003"/>
  <pageSetup scale="93" orientation="portrait" cellComments="asDisplayed" r:id="rId2"/>
  <headerFooter alignWithMargins="0">
    <oddHeader>&amp;C&amp;"Times New Roman,Bold"Attachment CU7
Subsequent Events
&amp;A</oddHeader>
    <oddFooter>&amp;L&amp;"Times New Roman,Regular"&amp;F \ &amp;A&amp;R&amp;"Times New Roman,Regular"Page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Sub Events</vt:lpstr>
      <vt:lpstr>Certification</vt:lpstr>
      <vt:lpstr>Revision Control Log</vt:lpstr>
      <vt:lpstr>Certification!Print_Area</vt:lpstr>
      <vt:lpstr>'Sub Events'!Print_Area</vt:lpstr>
    </vt:vector>
  </TitlesOfParts>
  <Company>Virginia State Board of Elections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Murphy</dc:creator>
  <cp:lastModifiedBy>Sotos, John (DOA)</cp:lastModifiedBy>
  <cp:lastPrinted>2022-03-07T17:47:18Z</cp:lastPrinted>
  <dcterms:created xsi:type="dcterms:W3CDTF">2004-08-27T21:30:36Z</dcterms:created>
  <dcterms:modified xsi:type="dcterms:W3CDTF">2024-05-09T19:37:21Z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-1799858281</vt:i4>
  </property>
  <property fmtid="{D5CDD505-2E9C-101B-9397-08002B2CF9AE}" pid="3" name="_EmailSubject">
    <vt:lpwstr>132Att16</vt:lpwstr>
  </property>
  <property fmtid="{D5CDD505-2E9C-101B-9397-08002B2CF9AE}" pid="4" name="_AuthorEmail">
    <vt:lpwstr>Bill.Murphy@sbe.virginia.gov</vt:lpwstr>
  </property>
  <property fmtid="{D5CDD505-2E9C-101B-9397-08002B2CF9AE}" pid="5" name="_AuthorEmailDisplayName">
    <vt:lpwstr>William Murphy</vt:lpwstr>
  </property>
  <property fmtid="{D5CDD505-2E9C-101B-9397-08002B2CF9AE}" pid="6" name="_ReviewingToolsShownOnce">
    <vt:lpwstr/>
  </property>
</Properties>
</file>