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Q:\Directive\Fiscal 2024\CU Directive\Excel Files Ready For Testing\"/>
    </mc:Choice>
  </mc:AlternateContent>
  <xr:revisionPtr revIDLastSave="0" documentId="13_ncr:1_{8A584702-FB37-47F9-B2E1-9F0121362B17}" xr6:coauthVersionLast="47" xr6:coauthVersionMax="47" xr10:uidLastSave="{00000000-0000-0000-0000-000000000000}"/>
  <workbookProtection workbookAlgorithmName="SHA-512" workbookHashValue="B5TV5TaAz4xgMg7i2+mzq5cHo3e93bbO18wd47e7lul/15ipR6sHSQHJofe3IU0Z+ED++FvtkzyB2eIujE0mgw==" workbookSaltValue="SzNEt0Bf+6XS0bhbP6jUtw==" workbookSpinCount="100000" lockStructure="1"/>
  <bookViews>
    <workbookView xWindow="28680" yWindow="-120" windowWidth="29040" windowHeight="15720" xr2:uid="{00000000-000D-0000-FFFF-FFFF00000000}"/>
  </bookViews>
  <sheets>
    <sheet name="Intrafund Activity" sheetId="1" r:id="rId1"/>
    <sheet name="Certification" sheetId="4" r:id="rId2"/>
    <sheet name="Revision Control Log" sheetId="2" r:id="rId3"/>
  </sheets>
  <externalReferences>
    <externalReference r:id="rId4"/>
  </externalReferences>
  <definedNames>
    <definedName name="art_bs" localSheetId="1">#REF!</definedName>
    <definedName name="art_bs">#REF!</definedName>
    <definedName name="art_cf" localSheetId="1">#REF!</definedName>
    <definedName name="art_cf">#REF!</definedName>
    <definedName name="art_is" localSheetId="1">#REF!</definedName>
    <definedName name="art_is">#REF!</definedName>
    <definedName name="Balance_Sheet" localSheetId="1">#REF!</definedName>
    <definedName name="Balance_Sheet">#REF!</definedName>
    <definedName name="BS_Title" localSheetId="1">#REF!</definedName>
    <definedName name="BS_Title">#REF!</definedName>
    <definedName name="Cash_Flows" localSheetId="1">#REF!</definedName>
    <definedName name="Cash_Flows">#REF!</definedName>
    <definedName name="Income_Statement" localSheetId="1">#REF!</definedName>
    <definedName name="Income_Statement">#REF!</definedName>
    <definedName name="IS" localSheetId="1">#REF!</definedName>
    <definedName name="IS">#REF!</definedName>
    <definedName name="IS_Title" localSheetId="1">#REF!</definedName>
    <definedName name="IS_Title">#REF!</definedName>
    <definedName name="Leg_BS" localSheetId="1">#REF!</definedName>
    <definedName name="Leg_BS">#REF!</definedName>
    <definedName name="LEG_CF" localSheetId="1">#REF!</definedName>
    <definedName name="LEG_CF">#REF!</definedName>
    <definedName name="Leg_IS" localSheetId="1">#REF!</definedName>
    <definedName name="Leg_IS">#REF!</definedName>
    <definedName name="LOC_BS">'[1]Local Choice'!#REF!</definedName>
    <definedName name="_xlnm.Print_Area" localSheetId="0">'Intrafund Activity'!$A$1:$H$74</definedName>
    <definedName name="_xlnm.Print_Titles" localSheetId="2">'Revision Control Log'!$9:$9</definedName>
    <definedName name="Science_Bs" localSheetId="1">#REF!</definedName>
    <definedName name="Science_Bs">#REF!</definedName>
    <definedName name="Science_cf" localSheetId="1">#REF!</definedName>
    <definedName name="Science_cf">#REF!</definedName>
    <definedName name="Science_IS" localSheetId="1">#REF!</definedName>
    <definedName name="Science_IS">#REF!</definedName>
    <definedName name="wrn.Footnote._.8." localSheetId="1" hidden="1">{#N/A,#N/A,FALSE,"Fixed Assets";#N/A,#N/A,FALSE,"PPE Wksheet"}</definedName>
    <definedName name="wrn.Footnote._.8." localSheetId="2" hidden="1">{#N/A,#N/A,FALSE,"Fixed Assets";#N/A,#N/A,FALSE,"PPE Wksheet"}</definedName>
    <definedName name="wrn.Footnote._.8." hidden="1">{#N/A,#N/A,FALSE,"Fixed Assets";#N/A,#N/A,FALSE,"PPE Wksheet"}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2" l="1"/>
  <c r="C1" i="1" l="1"/>
  <c r="C6" i="2" l="1"/>
  <c r="G19" i="1" l="1"/>
  <c r="E19" i="1"/>
  <c r="C1" i="2"/>
  <c r="C5" i="2"/>
  <c r="C4" i="2"/>
  <c r="C3" i="2"/>
  <c r="C3" i="4"/>
  <c r="A2" i="4"/>
  <c r="C2"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Amy Warner</author>
  </authors>
  <commentList>
    <comment ref="C6" authorId="0" shapeId="0" xr:uid="{00000000-0006-0000-0000-000001000000}">
      <text>
        <r>
          <rPr>
            <sz val="8"/>
            <color indexed="81"/>
            <rFont val="Tahoma"/>
            <family val="2"/>
          </rPr>
          <t xml:space="preserve">If this submission is a </t>
        </r>
        <r>
          <rPr>
            <b/>
            <sz val="8"/>
            <color indexed="81"/>
            <rFont val="Tahoma"/>
            <family val="2"/>
          </rPr>
          <t>revision</t>
        </r>
        <r>
          <rPr>
            <sz val="8"/>
            <color indexed="81"/>
            <rFont val="Tahoma"/>
            <family val="2"/>
          </rPr>
          <t xml:space="preserve"> to a previous submission for which DOA acknowledged receipt and acceptance, COMPLETE THE </t>
        </r>
        <r>
          <rPr>
            <b/>
            <sz val="8"/>
            <color indexed="81"/>
            <rFont val="Tahoma"/>
            <family val="2"/>
          </rPr>
          <t>REVISION CONTROL LOG TAB</t>
        </r>
        <r>
          <rPr>
            <sz val="8"/>
            <color indexed="81"/>
            <rFont val="Tahoma"/>
            <family val="2"/>
          </rPr>
          <t xml:space="preserve">.
</t>
        </r>
      </text>
    </comment>
  </commentList>
</comments>
</file>

<file path=xl/sharedStrings.xml><?xml version="1.0" encoding="utf-8"?>
<sst xmlns="http://schemas.openxmlformats.org/spreadsheetml/2006/main" count="102" uniqueCount="70">
  <si>
    <t>Date Completed:</t>
  </si>
  <si>
    <t>Revision Date</t>
  </si>
  <si>
    <t xml:space="preserve">Row Number </t>
  </si>
  <si>
    <t>Column Letter</t>
  </si>
  <si>
    <t>Previous Information</t>
  </si>
  <si>
    <t>Revised Information</t>
  </si>
  <si>
    <t>Component Unit Contact Name:</t>
  </si>
  <si>
    <t>Component Unit Name:</t>
  </si>
  <si>
    <t>Tab Name</t>
  </si>
  <si>
    <t>Yes</t>
  </si>
  <si>
    <t>No</t>
  </si>
  <si>
    <t>Intrafund Activity</t>
  </si>
  <si>
    <t>Debit Amount</t>
  </si>
  <si>
    <t>Credit Amount</t>
  </si>
  <si>
    <t>Prepared by:</t>
  </si>
  <si>
    <t>Name</t>
  </si>
  <si>
    <t>Title</t>
  </si>
  <si>
    <t>Reviewed by:</t>
  </si>
  <si>
    <t>Date:</t>
  </si>
  <si>
    <t>Danville Science Center, Inc.</t>
  </si>
  <si>
    <t>Hampton Roads Sanitation District Commission</t>
  </si>
  <si>
    <t>Library of Virginia Foundation</t>
  </si>
  <si>
    <t>Virginia Museum of Fine Arts Foundation</t>
  </si>
  <si>
    <t>Virginia Public School Authority</t>
  </si>
  <si>
    <t>Virginia Resources Authority</t>
  </si>
  <si>
    <r>
      <t xml:space="preserve">If </t>
    </r>
    <r>
      <rPr>
        <b/>
        <sz val="9"/>
        <rFont val="Times New Roman"/>
        <family val="1"/>
      </rPr>
      <t>yes</t>
    </r>
    <r>
      <rPr>
        <sz val="9"/>
        <rFont val="Times New Roman"/>
        <family val="1"/>
      </rPr>
      <t xml:space="preserve"> - Stop here and submit the attachment.</t>
    </r>
  </si>
  <si>
    <t>Virginia Commercial Space Flight Authority</t>
  </si>
  <si>
    <t>Yes or No</t>
  </si>
  <si>
    <t>Answer Required</t>
  </si>
  <si>
    <t>1)</t>
  </si>
  <si>
    <t>2)</t>
  </si>
  <si>
    <t>Total Debits/Credits</t>
  </si>
  <si>
    <t>Debit/Credit Line Item</t>
  </si>
  <si>
    <r>
      <rPr>
        <b/>
        <sz val="10"/>
        <rFont val="Times New Roman"/>
        <family val="1"/>
      </rPr>
      <t xml:space="preserve">Certification: </t>
    </r>
    <r>
      <rPr>
        <sz val="10"/>
        <rFont val="Times New Roman"/>
        <family val="1"/>
      </rPr>
      <t>Do you certify that you have read and understood the instructions for completing this attachment and that (if you are the reviewer) it has been reviewed and is complete and accurate?</t>
    </r>
  </si>
  <si>
    <r>
      <t>(</t>
    </r>
    <r>
      <rPr>
        <b/>
        <u/>
        <sz val="10"/>
        <rFont val="Times New Roman"/>
        <family val="1"/>
      </rPr>
      <t>Note</t>
    </r>
    <r>
      <rPr>
        <sz val="10"/>
        <rFont val="Times New Roman"/>
        <family val="1"/>
      </rPr>
      <t>:  There should be a segregation of duties; therefore, the preparer and the reviewer should not be the same.  By typing your names below you certify that the preparer and reviewer were not the same and you have read and understood the instructions for completing this attachment.)</t>
    </r>
  </si>
  <si>
    <t>I certify that the questions in this attachment have been completed and are accurate.</t>
  </si>
  <si>
    <t>Certification</t>
  </si>
  <si>
    <t>dropdown list</t>
  </si>
  <si>
    <t>A.L. Philpott Manufacturing Extension Partnership</t>
  </si>
  <si>
    <t>Assistive Technology Loan Fund Authority</t>
  </si>
  <si>
    <t>Fort Monroe Authority</t>
  </si>
  <si>
    <t>Science Museum of Virginia Foundation, Inc.</t>
  </si>
  <si>
    <t xml:space="preserve">Tobacco Region Revitalization Commission </t>
  </si>
  <si>
    <t>Virginia Economic Development Partnership</t>
  </si>
  <si>
    <t>Virginia Foundation for Healthy Youth</t>
  </si>
  <si>
    <t>Virginia Health Workforce Development Authority</t>
  </si>
  <si>
    <t>Virginia Housing Development Authority</t>
  </si>
  <si>
    <t>Virginia Land Conservation Foundation</t>
  </si>
  <si>
    <t>Virginia Offshore Wind Development Authority</t>
  </si>
  <si>
    <t>Virginia Outdoors Foundation</t>
  </si>
  <si>
    <t>Virginia Port Authority including Virginia International Terminals, LLC</t>
  </si>
  <si>
    <t>Virginia School for the Deaf and Blind Foundation</t>
  </si>
  <si>
    <t>Virginia Small Business Financing Authority</t>
  </si>
  <si>
    <t>Virginia Tourism Authority</t>
  </si>
  <si>
    <t>Virginia Biotechnology Research Partnership Authority including Virginia Biotechnology Research Park Corporation</t>
  </si>
  <si>
    <t>Virginia Solar Energy Development and Energy Storage Authority</t>
  </si>
  <si>
    <t>Component Unit Number:</t>
  </si>
  <si>
    <t>Contact Phone Number:</t>
  </si>
  <si>
    <t>Contact E-mail Address:</t>
  </si>
  <si>
    <t>I certify that the questions in this attachment have been completed and reviewed.</t>
  </si>
  <si>
    <t>Virginia Passenger Rail Authority</t>
  </si>
  <si>
    <t xml:space="preserve">Virginia Innovation Partnership Authority </t>
  </si>
  <si>
    <t xml:space="preserve">Has the entity reported amounts on the Attachment CU4 - Financial Statement Template (FST) or Attachment CU4 - FASB </t>
  </si>
  <si>
    <t xml:space="preserve">Foundations - Financial Statement Template (FST) net of any intrafund activity included as part of the reporting entity? </t>
  </si>
  <si>
    <t>(Intrafund activity relates to foundations/component units included as part of the reporting entity).</t>
  </si>
  <si>
    <t>Southwest Virginia Energy Research &amp; Development Authority</t>
  </si>
  <si>
    <r>
      <t xml:space="preserve">If </t>
    </r>
    <r>
      <rPr>
        <b/>
        <sz val="9"/>
        <rFont val="Times New Roman"/>
        <family val="1"/>
      </rPr>
      <t>no</t>
    </r>
    <r>
      <rPr>
        <sz val="9"/>
        <rFont val="Times New Roman"/>
        <family val="1"/>
      </rPr>
      <t xml:space="preserve"> - Please provide the entries below that are required to eliminate intrafund amounts from the Annual Comprehensive Financial Report.  Use Attachment CU4 - Financial Statement Template (FST) or Attachment CU4 - FASB Foundation - Financial Statement Template (FST) line items previously reported to record entries.  The elimination entries should not effect the ending net position amount.</t>
    </r>
  </si>
  <si>
    <t>For the Year Ended June 30, 2024</t>
  </si>
  <si>
    <t>There should be no "Error" messages or cells with "Answer Required".  Have you reviewed the submission and resolved all Error messages and answered all questions?  If not, investigate and make corrections as deemed necessary.</t>
  </si>
  <si>
    <t>Don't include Related Orgs (don't have a CU No. on the CU tab of the CY Vlookup file) or HRTAC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</si>
</sst>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7">
    <numFmt numFmtId="41" formatCode="_(* #,##0_);_(* \(#,##0\);_(* &quot;-&quot;_);_(@_)"/>
    <numFmt numFmtId="43" formatCode="_(* #,##0.00_);_(* \(#,##0.00\);_(* &quot;-&quot;??_);_(@_)"/>
    <numFmt numFmtId="164" formatCode="mm/dd/yy"/>
    <numFmt numFmtId="165" formatCode="&quot;$&quot;#,##0\ ;\(&quot;$&quot;#,##0\)"/>
    <numFmt numFmtId="166" formatCode="#,##0;\-#,##0"/>
    <numFmt numFmtId="167" formatCode="#,##0.0;\-#,##0.0"/>
    <numFmt numFmtId="168" formatCode="#,##0.00;\-#,##0.00"/>
    <numFmt numFmtId="169" formatCode="#,##0.000;\-#,##0.000"/>
    <numFmt numFmtId="170" formatCode="#,##0.0000;\-#,##0.0000"/>
    <numFmt numFmtId="171" formatCode="#,##0.00000;\-#,##0.00000"/>
    <numFmt numFmtId="172" formatCode="#,##0.000000;\-#,##0.000000"/>
    <numFmt numFmtId="173" formatCode="#,##0.0000000;\-#,##0.0000000"/>
    <numFmt numFmtId="174" formatCode="#,##0.00000000;\-#,##0.00000000"/>
    <numFmt numFmtId="175" formatCode="#,##0.000000000;\-#,##0.000000000"/>
    <numFmt numFmtId="176" formatCode="#,##0.0000000000;\-#,##0.0000000000"/>
    <numFmt numFmtId="177" formatCode="mm/dd/yy;@"/>
    <numFmt numFmtId="178" formatCode="[&lt;=9999999]###\-####;\(###\)\ ###\-####"/>
  </numFmts>
  <fonts count="25" x14ac:knownFonts="1">
    <font>
      <sz val="10"/>
      <name val="Arial"/>
    </font>
    <font>
      <sz val="10"/>
      <name val="Arial"/>
      <family val="2"/>
    </font>
    <font>
      <sz val="12"/>
      <color indexed="24"/>
      <name val="Arial"/>
      <family val="2"/>
    </font>
    <font>
      <b/>
      <sz val="14"/>
      <color indexed="24"/>
      <name val="Arial"/>
      <family val="2"/>
    </font>
    <font>
      <b/>
      <sz val="12"/>
      <color indexed="24"/>
      <name val="Arial"/>
      <family val="2"/>
    </font>
    <font>
      <b/>
      <sz val="9"/>
      <name val="Times New Roman"/>
      <family val="1"/>
    </font>
    <font>
      <sz val="10"/>
      <name val="Times New Roman"/>
      <family val="1"/>
    </font>
    <font>
      <sz val="9"/>
      <name val="Times New Roman"/>
      <family val="1"/>
    </font>
    <font>
      <b/>
      <sz val="10"/>
      <name val="Times New Roman"/>
      <family val="1"/>
    </font>
    <font>
      <b/>
      <sz val="8"/>
      <name val="Times New Roman"/>
      <family val="1"/>
    </font>
    <font>
      <sz val="8"/>
      <name val="Times New Roman"/>
      <family val="1"/>
    </font>
    <font>
      <sz val="8"/>
      <name val="Arial"/>
      <family val="2"/>
    </font>
    <font>
      <sz val="8"/>
      <color indexed="81"/>
      <name val="Tahoma"/>
      <family val="2"/>
    </font>
    <font>
      <u/>
      <sz val="10"/>
      <name val="Times New Roman"/>
      <family val="1"/>
    </font>
    <font>
      <b/>
      <sz val="10"/>
      <name val="Arial"/>
      <family val="2"/>
    </font>
    <font>
      <sz val="10"/>
      <name val="Arial"/>
      <family val="2"/>
    </font>
    <font>
      <sz val="9"/>
      <name val="Arial"/>
      <family val="2"/>
    </font>
    <font>
      <sz val="8"/>
      <name val="Times New Roman"/>
      <family val="1"/>
    </font>
    <font>
      <sz val="10"/>
      <name val="Times New Roman"/>
      <family val="1"/>
    </font>
    <font>
      <b/>
      <sz val="8"/>
      <name val="Arial"/>
      <family val="2"/>
    </font>
    <font>
      <b/>
      <sz val="10"/>
      <name val="Arial"/>
      <family val="2"/>
    </font>
    <font>
      <b/>
      <u/>
      <sz val="10"/>
      <color indexed="12"/>
      <name val="Times New Roman"/>
      <family val="1"/>
    </font>
    <font>
      <sz val="10"/>
      <name val="Arial"/>
      <family val="2"/>
    </font>
    <font>
      <b/>
      <u/>
      <sz val="10"/>
      <name val="Times New Roman"/>
      <family val="1"/>
    </font>
    <font>
      <b/>
      <sz val="8"/>
      <color indexed="81"/>
      <name val="Tahoma"/>
      <family val="2"/>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14">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8">
    <xf numFmtId="0" fontId="0" fillId="0" borderId="0"/>
    <xf numFmtId="43" fontId="1" fillId="0" borderId="0" applyFont="0" applyFill="0" applyBorder="0" applyAlignment="0" applyProtection="0"/>
    <xf numFmtId="3" fontId="2" fillId="0" borderId="0" applyFont="0" applyFill="0" applyBorder="0" applyAlignment="0" applyProtection="0"/>
    <xf numFmtId="165" fontId="2"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xf numFmtId="0" fontId="1" fillId="0" borderId="0"/>
    <xf numFmtId="0" fontId="1" fillId="0" borderId="0"/>
    <xf numFmtId="0" fontId="18" fillId="0" borderId="0"/>
    <xf numFmtId="0" fontId="18" fillId="0" borderId="0"/>
    <xf numFmtId="0" fontId="17" fillId="0" borderId="0"/>
    <xf numFmtId="166" fontId="1" fillId="0" borderId="0"/>
    <xf numFmtId="176" fontId="1" fillId="0" borderId="0"/>
    <xf numFmtId="167" fontId="1" fillId="0" borderId="0"/>
    <xf numFmtId="168" fontId="1" fillId="0" borderId="0"/>
    <xf numFmtId="169" fontId="1" fillId="0" borderId="0"/>
    <xf numFmtId="170" fontId="1" fillId="0" borderId="0"/>
    <xf numFmtId="171" fontId="1" fillId="0" borderId="0"/>
    <xf numFmtId="172" fontId="1" fillId="0" borderId="0"/>
    <xf numFmtId="173" fontId="1" fillId="0" borderId="0"/>
    <xf numFmtId="174" fontId="1" fillId="0" borderId="0"/>
    <xf numFmtId="175" fontId="1" fillId="0" borderId="0"/>
    <xf numFmtId="49" fontId="1" fillId="0" borderId="0"/>
    <xf numFmtId="0" fontId="2" fillId="0" borderId="1" applyNumberFormat="0" applyFont="0" applyFill="0" applyAlignment="0" applyProtection="0"/>
    <xf numFmtId="0" fontId="1" fillId="0" borderId="0"/>
  </cellStyleXfs>
  <cellXfs count="112">
    <xf numFmtId="0" fontId="0" fillId="0" borderId="0" xfId="0"/>
    <xf numFmtId="0" fontId="10" fillId="2" borderId="2" xfId="9" applyFont="1" applyFill="1" applyBorder="1" applyAlignment="1" applyProtection="1">
      <alignment horizontal="center"/>
      <protection locked="0"/>
    </xf>
    <xf numFmtId="3" fontId="10" fillId="2" borderId="2" xfId="1" applyNumberFormat="1" applyFont="1" applyFill="1" applyBorder="1" applyAlignment="1" applyProtection="1">
      <alignment wrapText="1"/>
      <protection locked="0"/>
    </xf>
    <xf numFmtId="0" fontId="10" fillId="0" borderId="0" xfId="9" applyFont="1"/>
    <xf numFmtId="0" fontId="9" fillId="0" borderId="0" xfId="9" applyFont="1"/>
    <xf numFmtId="0" fontId="9" fillId="0" borderId="2" xfId="9" applyFont="1" applyBorder="1" applyAlignment="1">
      <alignment horizontal="center" wrapText="1"/>
    </xf>
    <xf numFmtId="0" fontId="9" fillId="0" borderId="0" xfId="9" applyFont="1" applyAlignment="1">
      <alignment horizontal="center" wrapText="1"/>
    </xf>
    <xf numFmtId="41" fontId="6" fillId="2" borderId="2" xfId="0" applyNumberFormat="1" applyFont="1" applyFill="1" applyBorder="1" applyProtection="1">
      <protection locked="0"/>
    </xf>
    <xf numFmtId="0" fontId="6" fillId="0" borderId="0" xfId="0" applyFont="1"/>
    <xf numFmtId="164" fontId="7" fillId="0" borderId="0" xfId="0" applyNumberFormat="1" applyFont="1" applyAlignment="1">
      <alignment horizontal="left" wrapText="1"/>
    </xf>
    <xf numFmtId="0" fontId="5" fillId="0" borderId="0" xfId="0" applyFont="1" applyAlignment="1">
      <alignment horizontal="left"/>
    </xf>
    <xf numFmtId="0" fontId="7" fillId="0" borderId="0" xfId="0" applyFont="1"/>
    <xf numFmtId="0" fontId="6" fillId="0" borderId="0" xfId="0" applyFont="1" applyAlignment="1">
      <alignment horizontal="center"/>
    </xf>
    <xf numFmtId="0" fontId="8" fillId="0" borderId="3" xfId="0" applyFont="1" applyBorder="1"/>
    <xf numFmtId="0" fontId="7" fillId="0" borderId="3" xfId="0" applyFont="1" applyBorder="1"/>
    <xf numFmtId="0" fontId="7" fillId="0" borderId="3" xfId="0" applyFont="1" applyBorder="1" applyAlignment="1">
      <alignment horizontal="left" wrapText="1"/>
    </xf>
    <xf numFmtId="0" fontId="6" fillId="0" borderId="3" xfId="0" applyFont="1" applyBorder="1"/>
    <xf numFmtId="0" fontId="5" fillId="0" borderId="0" xfId="0" applyFont="1" applyAlignment="1">
      <alignment horizontal="right"/>
    </xf>
    <xf numFmtId="41" fontId="7" fillId="0" borderId="2" xfId="0" applyNumberFormat="1" applyFont="1" applyBorder="1" applyAlignment="1">
      <alignment horizontal="left" wrapText="1"/>
    </xf>
    <xf numFmtId="0" fontId="8" fillId="0" borderId="0" xfId="0" applyFont="1" applyAlignment="1">
      <alignment horizontal="center" wrapText="1"/>
    </xf>
    <xf numFmtId="0" fontId="8" fillId="0" borderId="4" xfId="0" applyFont="1" applyBorder="1" applyAlignment="1">
      <alignment horizontal="center" wrapText="1"/>
    </xf>
    <xf numFmtId="0" fontId="8" fillId="0" borderId="0" xfId="0" applyFont="1"/>
    <xf numFmtId="41" fontId="6" fillId="0" borderId="0" xfId="0" applyNumberFormat="1" applyFont="1"/>
    <xf numFmtId="0" fontId="13" fillId="0" borderId="0" xfId="0" applyFont="1"/>
    <xf numFmtId="0" fontId="14" fillId="0" borderId="0" xfId="8" applyFont="1"/>
    <xf numFmtId="0" fontId="15" fillId="0" borderId="0" xfId="8" applyFont="1"/>
    <xf numFmtId="38" fontId="16" fillId="0" borderId="0" xfId="13" applyNumberFormat="1" applyFont="1" applyAlignment="1">
      <alignment horizontal="left" vertical="top"/>
    </xf>
    <xf numFmtId="0" fontId="19" fillId="0" borderId="0" xfId="0" applyFont="1"/>
    <xf numFmtId="0" fontId="9" fillId="0" borderId="0" xfId="0" applyFont="1"/>
    <xf numFmtId="0" fontId="7" fillId="0" borderId="0" xfId="0" applyFont="1" applyAlignment="1">
      <alignment horizontal="left"/>
    </xf>
    <xf numFmtId="0" fontId="15" fillId="0" borderId="0" xfId="0" applyFont="1"/>
    <xf numFmtId="0" fontId="6" fillId="0" borderId="0" xfId="8" applyFont="1"/>
    <xf numFmtId="0" fontId="8" fillId="0" borderId="0" xfId="8" applyFont="1" applyAlignment="1">
      <alignment horizontal="right"/>
    </xf>
    <xf numFmtId="0" fontId="5" fillId="0" borderId="0" xfId="10" applyFont="1" applyAlignment="1">
      <alignment horizontal="left" vertical="top"/>
    </xf>
    <xf numFmtId="0" fontId="7" fillId="0" borderId="0" xfId="13" applyFont="1"/>
    <xf numFmtId="38" fontId="7" fillId="0" borderId="0" xfId="13" applyNumberFormat="1" applyFont="1"/>
    <xf numFmtId="177" fontId="6" fillId="2" borderId="2" xfId="0" applyNumberFormat="1" applyFont="1" applyFill="1" applyBorder="1" applyProtection="1">
      <protection locked="0"/>
    </xf>
    <xf numFmtId="177" fontId="10" fillId="2" borderId="2" xfId="9" applyNumberFormat="1" applyFont="1" applyFill="1" applyBorder="1" applyAlignment="1" applyProtection="1">
      <alignment horizontal="center"/>
      <protection locked="0"/>
    </xf>
    <xf numFmtId="0" fontId="6" fillId="0" borderId="0" xfId="0" applyFont="1" applyAlignment="1">
      <alignment vertical="top" wrapText="1"/>
    </xf>
    <xf numFmtId="0" fontId="7" fillId="0" borderId="0" xfId="0" applyFont="1" applyAlignment="1">
      <alignment horizontal="left" wrapText="1"/>
    </xf>
    <xf numFmtId="0" fontId="6" fillId="2" borderId="2" xfId="0" applyFont="1" applyFill="1" applyBorder="1" applyAlignment="1" applyProtection="1">
      <alignment horizontal="center" vertical="center" wrapText="1"/>
      <protection locked="0"/>
    </xf>
    <xf numFmtId="0" fontId="6" fillId="0" borderId="0" xfId="8" applyFont="1" applyAlignment="1">
      <alignment horizontal="justify" wrapText="1"/>
    </xf>
    <xf numFmtId="0" fontId="6" fillId="0" borderId="0" xfId="11" applyFont="1"/>
    <xf numFmtId="0" fontId="6" fillId="0" borderId="0" xfId="10" applyFont="1" applyAlignment="1">
      <alignment horizontal="right" vertical="top"/>
    </xf>
    <xf numFmtId="177" fontId="6" fillId="0" borderId="0" xfId="0" applyNumberFormat="1" applyFont="1"/>
    <xf numFmtId="0" fontId="6" fillId="0" borderId="0" xfId="0" applyFont="1" applyAlignment="1">
      <alignment horizontal="right" vertical="center" wrapText="1"/>
    </xf>
    <xf numFmtId="0" fontId="6" fillId="0" borderId="8" xfId="8" applyFont="1" applyBorder="1" applyAlignment="1">
      <alignment horizontal="right" vertical="center" wrapText="1"/>
    </xf>
    <xf numFmtId="0" fontId="6" fillId="2" borderId="2" xfId="0" applyFont="1" applyFill="1" applyBorder="1" applyAlignment="1" applyProtection="1">
      <alignment horizontal="center"/>
      <protection locked="0"/>
    </xf>
    <xf numFmtId="0" fontId="6" fillId="0" borderId="0" xfId="8" applyFont="1" applyAlignment="1">
      <alignment horizontal="left" wrapText="1"/>
    </xf>
    <xf numFmtId="0" fontId="9" fillId="0" borderId="0" xfId="0" applyFont="1" applyAlignment="1">
      <alignment horizontal="center"/>
    </xf>
    <xf numFmtId="14" fontId="10" fillId="0" borderId="0" xfId="9" applyNumberFormat="1" applyFont="1"/>
    <xf numFmtId="0" fontId="6" fillId="2" borderId="5" xfId="0" applyFont="1" applyFill="1" applyBorder="1" applyAlignment="1" applyProtection="1">
      <alignment vertical="top" wrapText="1"/>
      <protection locked="0"/>
    </xf>
    <xf numFmtId="0" fontId="6" fillId="2" borderId="6" xfId="0" applyFont="1" applyFill="1" applyBorder="1" applyAlignment="1" applyProtection="1">
      <alignment vertical="top" wrapText="1"/>
      <protection locked="0"/>
    </xf>
    <xf numFmtId="0" fontId="6" fillId="2" borderId="7" xfId="0" applyFont="1" applyFill="1" applyBorder="1" applyAlignment="1" applyProtection="1">
      <alignment vertical="top" wrapText="1"/>
      <protection locked="0"/>
    </xf>
    <xf numFmtId="0" fontId="8" fillId="3" borderId="2" xfId="0" applyFont="1" applyFill="1" applyBorder="1" applyAlignment="1">
      <alignment horizontal="left"/>
    </xf>
    <xf numFmtId="0" fontId="8" fillId="2" borderId="5" xfId="0" applyFont="1" applyFill="1" applyBorder="1" applyAlignment="1" applyProtection="1">
      <alignment horizontal="left" wrapText="1"/>
      <protection locked="0"/>
    </xf>
    <xf numFmtId="0" fontId="8" fillId="2" borderId="6" xfId="0" applyFont="1" applyFill="1" applyBorder="1" applyAlignment="1" applyProtection="1">
      <alignment horizontal="left" wrapText="1"/>
      <protection locked="0"/>
    </xf>
    <xf numFmtId="0" fontId="8" fillId="2" borderId="7" xfId="0" applyFont="1" applyFill="1" applyBorder="1" applyAlignment="1" applyProtection="1">
      <alignment horizontal="left" wrapText="1"/>
      <protection locked="0"/>
    </xf>
    <xf numFmtId="0" fontId="20" fillId="0" borderId="6" xfId="0" applyFont="1" applyBorder="1" applyAlignment="1" applyProtection="1">
      <alignment horizontal="left" wrapText="1"/>
      <protection locked="0"/>
    </xf>
    <xf numFmtId="0" fontId="20" fillId="0" borderId="7" xfId="0" applyFont="1" applyBorder="1" applyAlignment="1" applyProtection="1">
      <alignment horizontal="left" wrapText="1"/>
      <protection locked="0"/>
    </xf>
    <xf numFmtId="0" fontId="7" fillId="0" borderId="0" xfId="0" applyFont="1" applyAlignment="1">
      <alignment horizontal="left" wrapText="1"/>
    </xf>
    <xf numFmtId="178" fontId="8" fillId="2" borderId="5" xfId="0" applyNumberFormat="1" applyFont="1" applyFill="1" applyBorder="1" applyAlignment="1" applyProtection="1">
      <alignment horizontal="left"/>
      <protection locked="0"/>
    </xf>
    <xf numFmtId="178" fontId="8" fillId="2" borderId="6" xfId="0" applyNumberFormat="1" applyFont="1" applyFill="1" applyBorder="1" applyAlignment="1" applyProtection="1">
      <alignment horizontal="left"/>
      <protection locked="0"/>
    </xf>
    <xf numFmtId="178" fontId="8" fillId="2" borderId="7" xfId="0" applyNumberFormat="1" applyFont="1" applyFill="1" applyBorder="1" applyAlignment="1" applyProtection="1">
      <alignment horizontal="left"/>
      <protection locked="0"/>
    </xf>
    <xf numFmtId="0" fontId="21" fillId="2" borderId="5" xfId="0" applyFont="1" applyFill="1" applyBorder="1" applyAlignment="1" applyProtection="1">
      <alignment horizontal="left"/>
      <protection locked="0"/>
    </xf>
    <xf numFmtId="0" fontId="21" fillId="2" borderId="6" xfId="0" applyFont="1" applyFill="1" applyBorder="1" applyAlignment="1" applyProtection="1">
      <alignment horizontal="left"/>
      <protection locked="0"/>
    </xf>
    <xf numFmtId="0" fontId="21" fillId="2" borderId="7" xfId="0" applyFont="1" applyFill="1" applyBorder="1" applyAlignment="1" applyProtection="1">
      <alignment horizontal="left"/>
      <protection locked="0"/>
    </xf>
    <xf numFmtId="177" fontId="8" fillId="2" borderId="5" xfId="0" applyNumberFormat="1" applyFont="1" applyFill="1" applyBorder="1" applyAlignment="1" applyProtection="1">
      <alignment horizontal="left"/>
      <protection locked="0"/>
    </xf>
    <xf numFmtId="177" fontId="8" fillId="2" borderId="6" xfId="0" applyNumberFormat="1" applyFont="1" applyFill="1" applyBorder="1" applyAlignment="1" applyProtection="1">
      <alignment horizontal="left"/>
      <protection locked="0"/>
    </xf>
    <xf numFmtId="177" fontId="8" fillId="2" borderId="7" xfId="0" applyNumberFormat="1" applyFont="1" applyFill="1" applyBorder="1" applyAlignment="1" applyProtection="1">
      <alignment horizontal="left"/>
      <protection locked="0"/>
    </xf>
    <xf numFmtId="0" fontId="7" fillId="0" borderId="0" xfId="0" applyFont="1" applyAlignment="1">
      <alignment vertical="center" wrapText="1"/>
    </xf>
    <xf numFmtId="0" fontId="8" fillId="0" borderId="4" xfId="0" applyFont="1" applyBorder="1" applyAlignment="1">
      <alignment horizontal="center"/>
    </xf>
    <xf numFmtId="0" fontId="6" fillId="2" borderId="2" xfId="11" applyFont="1" applyFill="1" applyBorder="1" applyAlignment="1" applyProtection="1">
      <alignment horizontal="left" vertical="top" wrapText="1"/>
      <protection locked="0"/>
    </xf>
    <xf numFmtId="0" fontId="6" fillId="2" borderId="2" xfId="11" applyFont="1" applyFill="1" applyBorder="1" applyAlignment="1" applyProtection="1">
      <alignment wrapText="1"/>
      <protection locked="0"/>
    </xf>
    <xf numFmtId="0" fontId="14" fillId="0" borderId="0" xfId="12" applyFont="1" applyAlignment="1">
      <alignment horizontal="left" vertical="top" wrapText="1"/>
    </xf>
    <xf numFmtId="3" fontId="8" fillId="0" borderId="5" xfId="12" applyNumberFormat="1" applyFont="1" applyBorder="1" applyAlignment="1">
      <alignment horizontal="left" vertical="top" wrapText="1"/>
    </xf>
    <xf numFmtId="3" fontId="8" fillId="0" borderId="6" xfId="12" applyNumberFormat="1" applyFont="1" applyBorder="1" applyAlignment="1">
      <alignment horizontal="left" vertical="top" wrapText="1"/>
    </xf>
    <xf numFmtId="3" fontId="8" fillId="0" borderId="7" xfId="12" applyNumberFormat="1" applyFont="1" applyBorder="1" applyAlignment="1">
      <alignment horizontal="left" vertical="top" wrapText="1"/>
    </xf>
    <xf numFmtId="0" fontId="8" fillId="0" borderId="5" xfId="12" applyFont="1" applyBorder="1" applyAlignment="1">
      <alignment horizontal="left" vertical="top" wrapText="1"/>
    </xf>
    <xf numFmtId="0" fontId="8" fillId="0" borderId="6" xfId="12" applyFont="1" applyBorder="1" applyAlignment="1">
      <alignment horizontal="left" vertical="top" wrapText="1"/>
    </xf>
    <xf numFmtId="0" fontId="8" fillId="0" borderId="7" xfId="12" applyFont="1" applyBorder="1" applyAlignment="1">
      <alignment horizontal="left" vertical="top" wrapText="1"/>
    </xf>
    <xf numFmtId="0" fontId="6" fillId="0" borderId="2" xfId="27" applyFont="1" applyBorder="1" applyAlignment="1">
      <alignment horizontal="left" vertical="top" wrapText="1"/>
    </xf>
    <xf numFmtId="0" fontId="8" fillId="0" borderId="2" xfId="27" applyFont="1" applyBorder="1" applyAlignment="1">
      <alignment horizontal="left" vertical="top" wrapText="1"/>
    </xf>
    <xf numFmtId="0" fontId="6" fillId="0" borderId="9" xfId="8" applyFont="1" applyBorder="1" applyAlignment="1">
      <alignment horizontal="left" wrapText="1"/>
    </xf>
    <xf numFmtId="0" fontId="0" fillId="0" borderId="10" xfId="0" applyBorder="1"/>
    <xf numFmtId="0" fontId="0" fillId="0" borderId="11" xfId="0" applyBorder="1"/>
    <xf numFmtId="0" fontId="6" fillId="0" borderId="12" xfId="8" applyFont="1" applyBorder="1" applyAlignment="1">
      <alignment horizontal="left" wrapText="1"/>
    </xf>
    <xf numFmtId="0" fontId="0" fillId="0" borderId="4" xfId="0" applyBorder="1"/>
    <xf numFmtId="0" fontId="0" fillId="0" borderId="13" xfId="0" applyBorder="1"/>
    <xf numFmtId="0" fontId="6" fillId="0" borderId="0" xfId="8" applyFont="1" applyAlignment="1">
      <alignment horizontal="left" wrapText="1"/>
    </xf>
    <xf numFmtId="0" fontId="9" fillId="0" borderId="0" xfId="0" applyFont="1" applyAlignment="1">
      <alignment horizontal="left" vertical="center" wrapText="1"/>
    </xf>
    <xf numFmtId="0" fontId="9" fillId="0" borderId="8" xfId="0" applyFont="1" applyBorder="1" applyAlignment="1">
      <alignment horizontal="left" vertical="center" wrapText="1"/>
    </xf>
    <xf numFmtId="0" fontId="9" fillId="0" borderId="0" xfId="0" applyFont="1" applyAlignment="1">
      <alignment horizontal="left" vertical="center"/>
    </xf>
    <xf numFmtId="0" fontId="9" fillId="0" borderId="8" xfId="0" applyFont="1" applyBorder="1" applyAlignment="1">
      <alignment horizontal="left" vertical="center"/>
    </xf>
    <xf numFmtId="0" fontId="8" fillId="2" borderId="5" xfId="9" applyFont="1" applyFill="1" applyBorder="1" applyAlignment="1" applyProtection="1">
      <alignment horizontal="left" wrapText="1"/>
      <protection locked="0"/>
    </xf>
    <xf numFmtId="0" fontId="22" fillId="0" borderId="6" xfId="0" applyFont="1" applyBorder="1" applyAlignment="1" applyProtection="1">
      <alignment horizontal="left" wrapText="1"/>
      <protection locked="0"/>
    </xf>
    <xf numFmtId="0" fontId="22" fillId="0" borderId="7" xfId="0" applyFont="1" applyBorder="1" applyAlignment="1" applyProtection="1">
      <alignment horizontal="left" wrapText="1"/>
      <protection locked="0"/>
    </xf>
    <xf numFmtId="0" fontId="8" fillId="0" borderId="5" xfId="9" applyFont="1" applyBorder="1" applyAlignment="1">
      <alignment horizontal="left"/>
    </xf>
    <xf numFmtId="0" fontId="8" fillId="0" borderId="6" xfId="9" applyFont="1" applyBorder="1" applyAlignment="1">
      <alignment horizontal="left"/>
    </xf>
    <xf numFmtId="0" fontId="8" fillId="0" borderId="7" xfId="9" applyFont="1" applyBorder="1" applyAlignment="1">
      <alignment horizontal="left"/>
    </xf>
    <xf numFmtId="0" fontId="8" fillId="0" borderId="5" xfId="9" applyFont="1" applyBorder="1" applyAlignment="1">
      <alignment horizontal="left" wrapText="1"/>
    </xf>
    <xf numFmtId="0" fontId="8" fillId="0" borderId="6" xfId="9" applyFont="1" applyBorder="1" applyAlignment="1">
      <alignment horizontal="left" wrapText="1"/>
    </xf>
    <xf numFmtId="0" fontId="8" fillId="0" borderId="7" xfId="9" applyFont="1" applyBorder="1" applyAlignment="1">
      <alignment horizontal="left" wrapText="1"/>
    </xf>
    <xf numFmtId="177" fontId="8" fillId="2" borderId="5" xfId="9" applyNumberFormat="1" applyFont="1" applyFill="1" applyBorder="1" applyAlignment="1" applyProtection="1">
      <alignment horizontal="left" wrapText="1"/>
      <protection locked="0"/>
    </xf>
    <xf numFmtId="177" fontId="8" fillId="2" borderId="6" xfId="9" applyNumberFormat="1" applyFont="1" applyFill="1" applyBorder="1" applyAlignment="1" applyProtection="1">
      <alignment horizontal="left" wrapText="1"/>
      <protection locked="0"/>
    </xf>
    <xf numFmtId="177" fontId="8" fillId="2" borderId="7" xfId="9" applyNumberFormat="1" applyFont="1" applyFill="1" applyBorder="1" applyAlignment="1" applyProtection="1">
      <alignment horizontal="left" wrapText="1"/>
      <protection locked="0"/>
    </xf>
    <xf numFmtId="178" fontId="8" fillId="2" borderId="5" xfId="9" applyNumberFormat="1" applyFont="1" applyFill="1" applyBorder="1" applyAlignment="1" applyProtection="1">
      <alignment horizontal="left" wrapText="1"/>
      <protection locked="0"/>
    </xf>
    <xf numFmtId="178" fontId="8" fillId="2" borderId="6" xfId="9" applyNumberFormat="1" applyFont="1" applyFill="1" applyBorder="1" applyAlignment="1" applyProtection="1">
      <alignment horizontal="left" wrapText="1"/>
      <protection locked="0"/>
    </xf>
    <xf numFmtId="178" fontId="8" fillId="2" borderId="7" xfId="9" applyNumberFormat="1" applyFont="1" applyFill="1" applyBorder="1" applyAlignment="1" applyProtection="1">
      <alignment horizontal="left" wrapText="1"/>
      <protection locked="0"/>
    </xf>
    <xf numFmtId="0" fontId="21" fillId="2" borderId="5" xfId="9" applyFont="1" applyFill="1" applyBorder="1" applyAlignment="1" applyProtection="1">
      <alignment horizontal="left" wrapText="1"/>
      <protection locked="0"/>
    </xf>
    <xf numFmtId="0" fontId="21" fillId="2" borderId="6" xfId="9" applyFont="1" applyFill="1" applyBorder="1" applyAlignment="1" applyProtection="1">
      <alignment horizontal="left" wrapText="1"/>
      <protection locked="0"/>
    </xf>
    <xf numFmtId="0" fontId="21" fillId="2" borderId="7" xfId="9" applyFont="1" applyFill="1" applyBorder="1" applyAlignment="1" applyProtection="1">
      <alignment horizontal="left" wrapText="1"/>
      <protection locked="0"/>
    </xf>
  </cellXfs>
  <cellStyles count="28">
    <cellStyle name="Comma" xfId="1" builtinId="3"/>
    <cellStyle name="Comma0" xfId="2" xr:uid="{00000000-0005-0000-0000-000001000000}"/>
    <cellStyle name="Currency0" xfId="3" xr:uid="{00000000-0005-0000-0000-000002000000}"/>
    <cellStyle name="Date" xfId="4" xr:uid="{00000000-0005-0000-0000-000003000000}"/>
    <cellStyle name="Fixed" xfId="5" xr:uid="{00000000-0005-0000-0000-000004000000}"/>
    <cellStyle name="Heading 1" xfId="6" builtinId="16" customBuiltin="1"/>
    <cellStyle name="Heading 2" xfId="7" builtinId="17" customBuiltin="1"/>
    <cellStyle name="Normal" xfId="0" builtinId="0"/>
    <cellStyle name="Normal 2" xfId="27" xr:uid="{00000000-0005-0000-0000-000008000000}"/>
    <cellStyle name="Normal_Att HE-14-Cash" xfId="8" xr:uid="{00000000-0005-0000-0000-000009000000}"/>
    <cellStyle name="Normal_Attachment HE-9, ETF 99 &amp; later" xfId="9" xr:uid="{00000000-0005-0000-0000-00000A000000}"/>
    <cellStyle name="Normal_Book2" xfId="10" xr:uid="{00000000-0005-0000-0000-00000B000000}"/>
    <cellStyle name="Normal_Certification tab (version 2)" xfId="11" xr:uid="{00000000-0005-0000-0000-00000C000000}"/>
    <cellStyle name="Normal_Copy of Certification tab (version 2)" xfId="12" xr:uid="{00000000-0005-0000-0000-00000D000000}"/>
    <cellStyle name="Normal_Receivables" xfId="13" xr:uid="{00000000-0005-0000-0000-00000E000000}"/>
    <cellStyle name="Number0DecimalStyle" xfId="14" xr:uid="{00000000-0005-0000-0000-00000F000000}"/>
    <cellStyle name="Number10DecimalStyle" xfId="15" xr:uid="{00000000-0005-0000-0000-000010000000}"/>
    <cellStyle name="Number1DecimalStyle" xfId="16" xr:uid="{00000000-0005-0000-0000-000011000000}"/>
    <cellStyle name="Number2DecimalStyle" xfId="17" xr:uid="{00000000-0005-0000-0000-000012000000}"/>
    <cellStyle name="Number3DecimalStyle" xfId="18" xr:uid="{00000000-0005-0000-0000-000013000000}"/>
    <cellStyle name="Number4DecimalStyle" xfId="19" xr:uid="{00000000-0005-0000-0000-000014000000}"/>
    <cellStyle name="Number5DecimalStyle" xfId="20" xr:uid="{00000000-0005-0000-0000-000015000000}"/>
    <cellStyle name="Number6DecimalStyle" xfId="21" xr:uid="{00000000-0005-0000-0000-000016000000}"/>
    <cellStyle name="Number7DecimalStyle" xfId="22" xr:uid="{00000000-0005-0000-0000-000017000000}"/>
    <cellStyle name="Number8DecimalStyle" xfId="23" xr:uid="{00000000-0005-0000-0000-000018000000}"/>
    <cellStyle name="Number9DecimalStyle" xfId="24" xr:uid="{00000000-0005-0000-0000-000019000000}"/>
    <cellStyle name="TextStyle" xfId="25" xr:uid="{00000000-0005-0000-0000-00001A000000}"/>
    <cellStyle name="Total" xfId="26" builtinId="25" customBuiltin="1"/>
  </cellStyles>
  <dxfs count="3">
    <dxf>
      <font>
        <b/>
        <i val="0"/>
        <color rgb="FFFF0000"/>
      </font>
    </dxf>
    <dxf>
      <font>
        <b/>
        <i val="0"/>
        <color rgb="FFFF0000"/>
      </font>
    </dxf>
    <dxf>
      <font>
        <b/>
        <i val="0"/>
        <color rgb="FFFF0000"/>
      </font>
    </dxf>
  </dxfs>
  <tableStyles count="1" defaultTableStyle="TableStyleMedium9" defaultPivotStyle="PivotStyleLight16">
    <tableStyle name="Invisible" pivot="0" table="0" count="0" xr9:uid="{5275B6D9-572A-4F32-A931-DD119670938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10</xdr:row>
          <xdr:rowOff>9525</xdr:rowOff>
        </xdr:from>
        <xdr:to>
          <xdr:col>10</xdr:col>
          <xdr:colOff>419100</xdr:colOff>
          <xdr:row>11</xdr:row>
          <xdr:rowOff>66675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9525</xdr:rowOff>
        </xdr:from>
        <xdr:to>
          <xdr:col>10</xdr:col>
          <xdr:colOff>419100</xdr:colOff>
          <xdr:row>14</xdr:row>
          <xdr:rowOff>57150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9525</xdr:rowOff>
        </xdr:from>
        <xdr:to>
          <xdr:col>10</xdr:col>
          <xdr:colOff>419100</xdr:colOff>
          <xdr:row>17</xdr:row>
          <xdr:rowOff>57150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19</xdr:row>
          <xdr:rowOff>9525</xdr:rowOff>
        </xdr:from>
        <xdr:to>
          <xdr:col>10</xdr:col>
          <xdr:colOff>419100</xdr:colOff>
          <xdr:row>20</xdr:row>
          <xdr:rowOff>57150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24</xdr:row>
          <xdr:rowOff>9525</xdr:rowOff>
        </xdr:from>
        <xdr:to>
          <xdr:col>10</xdr:col>
          <xdr:colOff>419100</xdr:colOff>
          <xdr:row>25</xdr:row>
          <xdr:rowOff>66675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9525</xdr:rowOff>
        </xdr:from>
        <xdr:to>
          <xdr:col>10</xdr:col>
          <xdr:colOff>419100</xdr:colOff>
          <xdr:row>28</xdr:row>
          <xdr:rowOff>57150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9525</xdr:rowOff>
        </xdr:from>
        <xdr:to>
          <xdr:col>10</xdr:col>
          <xdr:colOff>419100</xdr:colOff>
          <xdr:row>31</xdr:row>
          <xdr:rowOff>57150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9525</xdr:rowOff>
        </xdr:from>
        <xdr:to>
          <xdr:col>10</xdr:col>
          <xdr:colOff>419100</xdr:colOff>
          <xdr:row>34</xdr:row>
          <xdr:rowOff>57150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nterprise%20Funds\Enterprisefunds.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To Do"/>
      <sheetName val="Transfers"/>
      <sheetName val="CAFR - Ent Balance Sheet"/>
      <sheetName val="CAFR - Ent Inc Statement"/>
      <sheetName val="CAFR - Ent Cash Flow page 1"/>
      <sheetName val="CAFR - Ent Cash Flow page 2"/>
      <sheetName val="B.S. Flux"/>
      <sheetName val=" Inc St.Flux"/>
      <sheetName val="Cash Flow FN"/>
      <sheetName val="Other Expenses FN"/>
      <sheetName val="Other Exp Nonoperating FN"/>
      <sheetName val="Transfer Analysi"/>
      <sheetName val="Lottery"/>
      <sheetName val="Lottery AJEs"/>
      <sheetName val="Lottery's FS"/>
      <sheetName val="Lottery Notes"/>
      <sheetName val="ABC"/>
      <sheetName val="ABC Cash Flow AJE"/>
      <sheetName val="Reclass ABC Transfers"/>
      <sheetName val="ABC Transfer Detail"/>
      <sheetName val="ABC Notes"/>
      <sheetName val="ABC AJEs"/>
      <sheetName val="ABC AJEs  sorted"/>
      <sheetName val="Risk Management"/>
      <sheetName val="Risk Management Notes"/>
      <sheetName val="Risk Mgt AJEs"/>
      <sheetName val="Local Choice"/>
      <sheetName val="Local Choice BFB"/>
      <sheetName val="Local Choice AJEs &amp; RJEs"/>
      <sheetName val="Local Choice Notes"/>
      <sheetName val="Visually Handicapped"/>
      <sheetName val="Visually Hand AJEs"/>
      <sheetName val="Consolidated Labs"/>
      <sheetName val="Consolidated Labs AJEs"/>
      <sheetName val="Consolidated Lab Notes"/>
      <sheetName val="VPEP"/>
      <sheetName val="VPEP AJEs"/>
      <sheetName val="DEQ"/>
      <sheetName val="DEQ AJEs"/>
      <sheetName val="DEQ Indirect Costs"/>
      <sheetName val="PPA"/>
      <sheetName val="PPAs AJEs"/>
      <sheetName val="E911"/>
      <sheetName val="E911 Notes"/>
      <sheetName val="E911 AJEs"/>
      <sheetName val="Other-Note"/>
      <sheetName val="Other-BS"/>
      <sheetName val="Other-IS"/>
      <sheetName val="Other-Cash Flow p.1"/>
      <sheetName val="Other-Cash Flow p.2"/>
      <sheetName val="Historic Preservation"/>
      <sheetName val="Historic Pres Notes"/>
      <sheetName val="Museum Fine Arts"/>
      <sheetName val="Va. Museum AJEs"/>
      <sheetName val="Va. Museum AJEs sorted"/>
      <sheetName val="Science Museum"/>
      <sheetName val="Science Museum Notes"/>
      <sheetName val="Science Museum AJEs"/>
      <sheetName val="Leg. Services"/>
      <sheetName val="VSDB &amp; eVA"/>
      <sheetName val="State Parks "/>
      <sheetName val="Hist Pres AJEs"/>
      <sheetName val="e-VA"/>
      <sheetName val="Blended-BS"/>
      <sheetName val="Blended-IS "/>
      <sheetName val="Blended-Cash Flow p.1 "/>
      <sheetName val="Blended-Cash Flow p.2 "/>
      <sheetName val="Inventory Fnt"/>
      <sheetName val="Accts Rec Fnt"/>
      <sheetName val="Fixed Asset Fnt"/>
      <sheetName val="Prizes Payable Fnt"/>
      <sheetName val="Cont Cap Fnt"/>
      <sheetName val="Ent Flux - Balance Sheet"/>
      <sheetName val="Ent Flux - Income Statement"/>
      <sheetName val="GFOA comment-GASBS 31"/>
      <sheetName val="Segment Fnt-don't use"/>
      <sheetName val="CAFR - Ent Cash Flow page 3"/>
      <sheetName val="ABC Recon BFB"/>
      <sheetName val="State Parks &amp;VSD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refreshError="1"/>
      <sheetData sheetId="79"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9"/>
  <sheetViews>
    <sheetView showGridLines="0" tabSelected="1" zoomScaleNormal="100" workbookViewId="0">
      <selection activeCell="C2" sqref="C2:G2"/>
    </sheetView>
  </sheetViews>
  <sheetFormatPr defaultColWidth="9.140625" defaultRowHeight="12.75" x14ac:dyDescent="0.2"/>
  <cols>
    <col min="1" max="1" width="8.5703125" style="8" customWidth="1"/>
    <col min="2" max="2" width="43" style="8" customWidth="1"/>
    <col min="3" max="4" width="9.28515625" style="8" customWidth="1"/>
    <col min="5" max="5" width="18.28515625" style="8" customWidth="1"/>
    <col min="6" max="6" width="2.7109375" style="8" customWidth="1"/>
    <col min="7" max="7" width="18.7109375" style="8" customWidth="1"/>
    <col min="8" max="8" width="15.7109375" style="8" customWidth="1"/>
    <col min="9" max="9" width="16" style="8" customWidth="1"/>
    <col min="10" max="10" width="9.140625" style="8" customWidth="1"/>
    <col min="11" max="11" width="45.7109375" style="8" hidden="1" customWidth="1"/>
    <col min="12" max="12" width="9.140625" style="8" hidden="1" customWidth="1"/>
    <col min="13" max="14" width="9.140625" style="8" customWidth="1"/>
    <col min="15" max="16384" width="9.140625" style="8"/>
  </cols>
  <sheetData>
    <row r="1" spans="1:9" x14ac:dyDescent="0.2">
      <c r="A1" s="21" t="s">
        <v>56</v>
      </c>
      <c r="B1" s="28"/>
      <c r="C1" s="54" t="str">
        <f>IF(ISNA(VLOOKUP(C2,K25:L55,2,FALSE)),"",(VLOOKUP(C2,K25:L55,2,FALSE)))</f>
        <v/>
      </c>
      <c r="D1" s="54"/>
      <c r="E1" s="54"/>
      <c r="F1" s="54"/>
      <c r="G1" s="54"/>
      <c r="H1" s="39"/>
      <c r="I1" s="39"/>
    </row>
    <row r="2" spans="1:9" ht="31.5" customHeight="1" x14ac:dyDescent="0.2">
      <c r="A2" s="21" t="s">
        <v>7</v>
      </c>
      <c r="B2" s="28"/>
      <c r="C2" s="55"/>
      <c r="D2" s="56"/>
      <c r="E2" s="56"/>
      <c r="F2" s="56"/>
      <c r="G2" s="57"/>
      <c r="H2" s="39"/>
      <c r="I2" s="39"/>
    </row>
    <row r="3" spans="1:9" x14ac:dyDescent="0.2">
      <c r="A3" s="21" t="s">
        <v>6</v>
      </c>
      <c r="B3" s="28"/>
      <c r="C3" s="55"/>
      <c r="D3" s="58"/>
      <c r="E3" s="58"/>
      <c r="F3" s="58"/>
      <c r="G3" s="59"/>
      <c r="H3" s="39"/>
      <c r="I3" s="39"/>
    </row>
    <row r="4" spans="1:9" x14ac:dyDescent="0.2">
      <c r="A4" s="21" t="s">
        <v>57</v>
      </c>
      <c r="B4" s="28"/>
      <c r="C4" s="61"/>
      <c r="D4" s="62"/>
      <c r="E4" s="62"/>
      <c r="F4" s="62"/>
      <c r="G4" s="63"/>
      <c r="H4" s="39"/>
      <c r="I4" s="39"/>
    </row>
    <row r="5" spans="1:9" x14ac:dyDescent="0.2">
      <c r="A5" s="21" t="s">
        <v>58</v>
      </c>
      <c r="B5" s="28"/>
      <c r="C5" s="64"/>
      <c r="D5" s="65"/>
      <c r="E5" s="65"/>
      <c r="F5" s="65"/>
      <c r="G5" s="66"/>
      <c r="H5" s="39"/>
      <c r="I5" s="39"/>
    </row>
    <row r="6" spans="1:9" x14ac:dyDescent="0.2">
      <c r="A6" s="21" t="s">
        <v>0</v>
      </c>
      <c r="B6" s="28"/>
      <c r="C6" s="67"/>
      <c r="D6" s="68"/>
      <c r="E6" s="68"/>
      <c r="F6" s="68"/>
      <c r="G6" s="69"/>
      <c r="H6" s="9"/>
      <c r="I6" s="9"/>
    </row>
    <row r="7" spans="1:9" x14ac:dyDescent="0.2">
      <c r="A7" s="10"/>
      <c r="B7" s="11"/>
      <c r="C7" s="11"/>
      <c r="D7" s="11"/>
      <c r="E7" s="39"/>
      <c r="F7" s="39"/>
    </row>
    <row r="8" spans="1:9" x14ac:dyDescent="0.2">
      <c r="A8" s="10"/>
      <c r="B8" s="11"/>
      <c r="C8" s="11"/>
      <c r="D8" s="11"/>
      <c r="E8" s="39"/>
      <c r="F8" s="39"/>
    </row>
    <row r="9" spans="1:9" x14ac:dyDescent="0.2">
      <c r="A9" s="10" t="s">
        <v>67</v>
      </c>
      <c r="B9" s="11"/>
      <c r="C9" s="11"/>
      <c r="D9" s="11"/>
      <c r="E9" s="39"/>
      <c r="F9" s="39"/>
    </row>
    <row r="10" spans="1:9" x14ac:dyDescent="0.2">
      <c r="A10" s="10"/>
      <c r="B10" s="11"/>
      <c r="C10" s="11"/>
      <c r="D10" s="11"/>
      <c r="E10" s="39"/>
      <c r="F10" s="39"/>
    </row>
    <row r="11" spans="1:9" x14ac:dyDescent="0.2">
      <c r="A11" s="29" t="s">
        <v>62</v>
      </c>
      <c r="B11" s="11"/>
      <c r="C11" s="11"/>
      <c r="D11" s="11"/>
      <c r="E11" s="39"/>
      <c r="F11" s="39"/>
      <c r="G11" s="12" t="s">
        <v>27</v>
      </c>
    </row>
    <row r="12" spans="1:9" x14ac:dyDescent="0.2">
      <c r="A12" s="29" t="s">
        <v>63</v>
      </c>
      <c r="B12" s="11"/>
      <c r="C12" s="11"/>
      <c r="D12" s="11"/>
      <c r="E12" s="39"/>
      <c r="F12" s="39"/>
      <c r="G12" s="47" t="s">
        <v>28</v>
      </c>
      <c r="I12" s="12"/>
    </row>
    <row r="13" spans="1:9" x14ac:dyDescent="0.2">
      <c r="A13" s="29" t="s">
        <v>64</v>
      </c>
      <c r="B13" s="11"/>
      <c r="C13" s="11"/>
      <c r="D13" s="11"/>
      <c r="E13" s="39"/>
      <c r="F13" s="39"/>
    </row>
    <row r="14" spans="1:9" x14ac:dyDescent="0.2">
      <c r="A14" s="29"/>
      <c r="B14" s="11"/>
      <c r="C14" s="11"/>
      <c r="D14" s="11"/>
      <c r="E14" s="39"/>
      <c r="F14" s="39"/>
    </row>
    <row r="15" spans="1:9" x14ac:dyDescent="0.2">
      <c r="A15" s="60" t="s">
        <v>25</v>
      </c>
      <c r="B15" s="60"/>
      <c r="C15" s="60"/>
      <c r="D15" s="60"/>
      <c r="E15" s="60"/>
      <c r="F15" s="60"/>
      <c r="G15" s="60"/>
    </row>
    <row r="16" spans="1:9" ht="38.25" customHeight="1" x14ac:dyDescent="0.2">
      <c r="A16" s="70" t="s">
        <v>66</v>
      </c>
      <c r="B16" s="70"/>
      <c r="C16" s="70"/>
      <c r="D16" s="70"/>
      <c r="E16" s="70"/>
      <c r="F16" s="70"/>
      <c r="G16" s="70"/>
    </row>
    <row r="17" spans="1:14" ht="13.5" thickBot="1" x14ac:dyDescent="0.25">
      <c r="A17" s="13"/>
      <c r="B17" s="14"/>
      <c r="C17" s="14"/>
      <c r="D17" s="14"/>
      <c r="E17" s="15"/>
      <c r="F17" s="15"/>
      <c r="G17" s="16"/>
      <c r="H17" s="16"/>
      <c r="I17" s="23"/>
    </row>
    <row r="18" spans="1:14" ht="13.9" customHeight="1" x14ac:dyDescent="0.2">
      <c r="A18" s="10"/>
      <c r="B18" s="11"/>
      <c r="C18" s="11"/>
      <c r="D18" s="11"/>
      <c r="E18" s="39"/>
      <c r="F18" s="39"/>
    </row>
    <row r="19" spans="1:14" ht="13.9" customHeight="1" x14ac:dyDescent="0.2">
      <c r="A19" s="10"/>
      <c r="B19" s="11"/>
      <c r="C19" s="11"/>
      <c r="D19" s="17" t="s">
        <v>31</v>
      </c>
      <c r="E19" s="18">
        <f>SUM(E21:E74)</f>
        <v>0</v>
      </c>
      <c r="F19" s="39"/>
      <c r="G19" s="18">
        <f>SUM(G21:G74)</f>
        <v>0</v>
      </c>
    </row>
    <row r="20" spans="1:14" s="21" customFormat="1" ht="39" customHeight="1" x14ac:dyDescent="0.2">
      <c r="A20" s="71" t="s">
        <v>32</v>
      </c>
      <c r="B20" s="71"/>
      <c r="C20" s="71"/>
      <c r="D20" s="19"/>
      <c r="E20" s="20" t="s">
        <v>12</v>
      </c>
      <c r="F20" s="19"/>
      <c r="G20" s="20" t="s">
        <v>13</v>
      </c>
      <c r="H20" s="19"/>
      <c r="N20" s="8"/>
    </row>
    <row r="21" spans="1:14" ht="12.75" customHeight="1" x14ac:dyDescent="0.2">
      <c r="A21" s="51"/>
      <c r="B21" s="52"/>
      <c r="C21" s="53"/>
      <c r="D21" s="38"/>
      <c r="E21" s="7"/>
      <c r="F21" s="22"/>
      <c r="G21" s="7"/>
      <c r="H21" s="22"/>
    </row>
    <row r="22" spans="1:14" x14ac:dyDescent="0.2">
      <c r="A22" s="51"/>
      <c r="B22" s="52"/>
      <c r="C22" s="53"/>
      <c r="D22" s="38"/>
      <c r="E22" s="7"/>
      <c r="F22" s="22"/>
      <c r="G22" s="7"/>
      <c r="H22" s="22"/>
    </row>
    <row r="23" spans="1:14" x14ac:dyDescent="0.2">
      <c r="A23" s="51"/>
      <c r="B23" s="52"/>
      <c r="C23" s="53"/>
      <c r="D23" s="38"/>
      <c r="E23" s="7"/>
      <c r="F23" s="22"/>
      <c r="G23" s="7"/>
      <c r="H23" s="22"/>
    </row>
    <row r="24" spans="1:14" x14ac:dyDescent="0.2">
      <c r="A24" s="51"/>
      <c r="B24" s="52"/>
      <c r="C24" s="53"/>
      <c r="D24" s="38"/>
      <c r="E24" s="7"/>
      <c r="F24" s="22"/>
      <c r="G24" s="7"/>
      <c r="H24" s="22"/>
      <c r="K24" s="23" t="s">
        <v>69</v>
      </c>
    </row>
    <row r="25" spans="1:14" x14ac:dyDescent="0.2">
      <c r="A25" s="51"/>
      <c r="B25" s="52"/>
      <c r="C25" s="53"/>
      <c r="D25" s="38"/>
      <c r="E25" s="7"/>
      <c r="F25" s="22"/>
      <c r="G25" s="7"/>
      <c r="H25" s="22"/>
      <c r="K25" s="28" t="s">
        <v>38</v>
      </c>
      <c r="L25" s="49">
        <v>1001</v>
      </c>
    </row>
    <row r="26" spans="1:14" x14ac:dyDescent="0.2">
      <c r="A26" s="51"/>
      <c r="B26" s="52"/>
      <c r="C26" s="53"/>
      <c r="D26" s="38"/>
      <c r="E26" s="7"/>
      <c r="F26" s="22"/>
      <c r="G26" s="7"/>
      <c r="H26" s="22"/>
      <c r="K26" s="28" t="s">
        <v>39</v>
      </c>
      <c r="L26" s="49">
        <v>1007</v>
      </c>
    </row>
    <row r="27" spans="1:14" x14ac:dyDescent="0.2">
      <c r="A27" s="51"/>
      <c r="B27" s="52"/>
      <c r="C27" s="53"/>
      <c r="D27" s="38"/>
      <c r="E27" s="7"/>
      <c r="F27" s="22"/>
      <c r="G27" s="7"/>
      <c r="H27" s="22"/>
      <c r="K27" s="28" t="s">
        <v>19</v>
      </c>
      <c r="L27" s="49">
        <v>1008</v>
      </c>
    </row>
    <row r="28" spans="1:14" x14ac:dyDescent="0.2">
      <c r="A28" s="51"/>
      <c r="B28" s="52"/>
      <c r="C28" s="53"/>
      <c r="D28" s="38"/>
      <c r="E28" s="7"/>
      <c r="F28" s="22"/>
      <c r="G28" s="7"/>
      <c r="H28" s="22"/>
      <c r="K28" s="28" t="s">
        <v>40</v>
      </c>
      <c r="L28" s="49">
        <v>1018</v>
      </c>
    </row>
    <row r="29" spans="1:14" x14ac:dyDescent="0.2">
      <c r="A29" s="51"/>
      <c r="B29" s="52"/>
      <c r="C29" s="53"/>
      <c r="D29" s="38"/>
      <c r="E29" s="7"/>
      <c r="F29" s="22"/>
      <c r="G29" s="7"/>
      <c r="H29" s="22"/>
      <c r="K29" s="28" t="s">
        <v>20</v>
      </c>
      <c r="L29" s="49">
        <v>1010</v>
      </c>
    </row>
    <row r="30" spans="1:14" x14ac:dyDescent="0.2">
      <c r="A30" s="51"/>
      <c r="B30" s="52"/>
      <c r="C30" s="53"/>
      <c r="D30" s="38"/>
      <c r="E30" s="7"/>
      <c r="F30" s="22"/>
      <c r="G30" s="7"/>
      <c r="H30" s="22"/>
      <c r="K30" s="28" t="s">
        <v>21</v>
      </c>
      <c r="L30" s="49">
        <v>1009</v>
      </c>
    </row>
    <row r="31" spans="1:14" x14ac:dyDescent="0.2">
      <c r="A31" s="51"/>
      <c r="B31" s="52"/>
      <c r="C31" s="53"/>
      <c r="D31" s="38"/>
      <c r="E31" s="7"/>
      <c r="F31" s="22"/>
      <c r="G31" s="7"/>
      <c r="H31" s="22"/>
      <c r="K31" s="28" t="s">
        <v>41</v>
      </c>
      <c r="L31" s="49">
        <v>1011</v>
      </c>
    </row>
    <row r="32" spans="1:14" x14ac:dyDescent="0.2">
      <c r="A32" s="51"/>
      <c r="B32" s="52"/>
      <c r="C32" s="53"/>
      <c r="D32" s="38"/>
      <c r="E32" s="7"/>
      <c r="F32" s="22"/>
      <c r="G32" s="7"/>
      <c r="H32" s="22"/>
      <c r="K32" s="28" t="s">
        <v>65</v>
      </c>
      <c r="L32" s="49">
        <v>1012</v>
      </c>
    </row>
    <row r="33" spans="1:12" x14ac:dyDescent="0.2">
      <c r="A33" s="51"/>
      <c r="B33" s="52"/>
      <c r="C33" s="53"/>
      <c r="D33" s="38"/>
      <c r="E33" s="7"/>
      <c r="F33" s="22"/>
      <c r="G33" s="7"/>
      <c r="H33" s="22"/>
      <c r="K33" s="28" t="s">
        <v>42</v>
      </c>
      <c r="L33" s="49">
        <v>851</v>
      </c>
    </row>
    <row r="34" spans="1:12" x14ac:dyDescent="0.2">
      <c r="A34" s="51"/>
      <c r="B34" s="52"/>
      <c r="C34" s="53"/>
      <c r="D34" s="38"/>
      <c r="E34" s="7"/>
      <c r="F34" s="22"/>
      <c r="G34" s="7"/>
      <c r="H34" s="22"/>
      <c r="K34" s="28" t="s">
        <v>54</v>
      </c>
      <c r="L34" s="49">
        <v>1004</v>
      </c>
    </row>
    <row r="35" spans="1:12" x14ac:dyDescent="0.2">
      <c r="A35" s="51"/>
      <c r="B35" s="52"/>
      <c r="C35" s="53"/>
      <c r="D35" s="38"/>
      <c r="E35" s="7"/>
      <c r="F35" s="22"/>
      <c r="G35" s="7"/>
      <c r="H35" s="22"/>
      <c r="K35" s="28" t="s">
        <v>26</v>
      </c>
      <c r="L35" s="49">
        <v>1020</v>
      </c>
    </row>
    <row r="36" spans="1:12" x14ac:dyDescent="0.2">
      <c r="A36" s="51"/>
      <c r="B36" s="52"/>
      <c r="C36" s="53"/>
      <c r="D36" s="38"/>
      <c r="E36" s="7"/>
      <c r="F36" s="22"/>
      <c r="G36" s="7"/>
      <c r="H36" s="22"/>
      <c r="K36" s="28" t="s">
        <v>43</v>
      </c>
      <c r="L36" s="49">
        <v>310</v>
      </c>
    </row>
    <row r="37" spans="1:12" x14ac:dyDescent="0.2">
      <c r="A37" s="51"/>
      <c r="B37" s="52"/>
      <c r="C37" s="53"/>
      <c r="D37" s="38"/>
      <c r="E37" s="7"/>
      <c r="F37" s="22"/>
      <c r="G37" s="7"/>
      <c r="H37" s="22"/>
      <c r="K37" s="28" t="s">
        <v>44</v>
      </c>
      <c r="L37" s="49">
        <v>852</v>
      </c>
    </row>
    <row r="38" spans="1:12" x14ac:dyDescent="0.2">
      <c r="A38" s="51"/>
      <c r="B38" s="52"/>
      <c r="C38" s="53"/>
      <c r="D38" s="38"/>
      <c r="E38" s="7"/>
      <c r="F38" s="22"/>
      <c r="G38" s="7"/>
      <c r="H38" s="22"/>
      <c r="K38" s="28" t="s">
        <v>45</v>
      </c>
      <c r="L38" s="49">
        <v>1024</v>
      </c>
    </row>
    <row r="39" spans="1:12" x14ac:dyDescent="0.2">
      <c r="A39" s="51"/>
      <c r="B39" s="52"/>
      <c r="C39" s="53"/>
      <c r="D39" s="38"/>
      <c r="E39" s="7"/>
      <c r="F39" s="22"/>
      <c r="G39" s="7"/>
      <c r="H39" s="22"/>
      <c r="K39" s="28" t="s">
        <v>46</v>
      </c>
      <c r="L39" s="49">
        <v>1013</v>
      </c>
    </row>
    <row r="40" spans="1:12" x14ac:dyDescent="0.2">
      <c r="A40" s="51"/>
      <c r="B40" s="52"/>
      <c r="C40" s="53"/>
      <c r="D40" s="38"/>
      <c r="E40" s="7"/>
      <c r="F40" s="22"/>
      <c r="G40" s="7"/>
      <c r="H40" s="22"/>
      <c r="K40" s="28" t="s">
        <v>61</v>
      </c>
      <c r="L40" s="49">
        <v>309</v>
      </c>
    </row>
    <row r="41" spans="1:12" x14ac:dyDescent="0.2">
      <c r="A41" s="51"/>
      <c r="B41" s="52"/>
      <c r="C41" s="53"/>
      <c r="D41" s="38"/>
      <c r="E41" s="7"/>
      <c r="F41" s="22"/>
      <c r="G41" s="7"/>
      <c r="H41" s="22"/>
      <c r="K41" s="28" t="s">
        <v>47</v>
      </c>
      <c r="L41" s="49">
        <v>1006</v>
      </c>
    </row>
    <row r="42" spans="1:12" x14ac:dyDescent="0.2">
      <c r="A42" s="51"/>
      <c r="B42" s="52"/>
      <c r="C42" s="53"/>
      <c r="D42" s="38"/>
      <c r="E42" s="7"/>
      <c r="F42" s="22"/>
      <c r="G42" s="7"/>
      <c r="H42" s="22"/>
      <c r="K42" s="28" t="s">
        <v>22</v>
      </c>
      <c r="L42" s="49">
        <v>1014</v>
      </c>
    </row>
    <row r="43" spans="1:12" x14ac:dyDescent="0.2">
      <c r="A43" s="51"/>
      <c r="B43" s="52"/>
      <c r="C43" s="53"/>
      <c r="D43" s="38"/>
      <c r="E43" s="7"/>
      <c r="F43" s="22"/>
      <c r="G43" s="7"/>
      <c r="H43" s="22"/>
      <c r="K43" s="28" t="s">
        <v>48</v>
      </c>
      <c r="L43" s="49">
        <v>1022</v>
      </c>
    </row>
    <row r="44" spans="1:12" x14ac:dyDescent="0.2">
      <c r="A44" s="51"/>
      <c r="B44" s="52"/>
      <c r="C44" s="53"/>
      <c r="D44" s="38"/>
      <c r="E44" s="7"/>
      <c r="F44" s="22"/>
      <c r="G44" s="7"/>
      <c r="H44" s="22"/>
      <c r="K44" s="28" t="s">
        <v>49</v>
      </c>
      <c r="L44" s="49">
        <v>1003</v>
      </c>
    </row>
    <row r="45" spans="1:12" x14ac:dyDescent="0.2">
      <c r="A45" s="51"/>
      <c r="B45" s="52"/>
      <c r="C45" s="53"/>
      <c r="D45" s="38"/>
      <c r="E45" s="7"/>
      <c r="F45" s="22"/>
      <c r="G45" s="7"/>
      <c r="H45" s="22"/>
      <c r="K45" s="28" t="s">
        <v>60</v>
      </c>
      <c r="L45" s="49">
        <v>522</v>
      </c>
    </row>
    <row r="46" spans="1:12" x14ac:dyDescent="0.2">
      <c r="A46" s="51"/>
      <c r="B46" s="52"/>
      <c r="C46" s="53"/>
      <c r="D46" s="38"/>
      <c r="E46" s="7"/>
      <c r="F46" s="22"/>
      <c r="G46" s="7"/>
      <c r="H46" s="22"/>
      <c r="K46" s="28" t="s">
        <v>50</v>
      </c>
      <c r="L46" s="49">
        <v>407</v>
      </c>
    </row>
    <row r="47" spans="1:12" x14ac:dyDescent="0.2">
      <c r="A47" s="51"/>
      <c r="B47" s="52"/>
      <c r="C47" s="53"/>
      <c r="D47" s="38"/>
      <c r="E47" s="7"/>
      <c r="F47" s="22"/>
      <c r="G47" s="7"/>
      <c r="H47" s="22"/>
      <c r="K47" s="28" t="s">
        <v>23</v>
      </c>
      <c r="L47" s="49">
        <v>1015</v>
      </c>
    </row>
    <row r="48" spans="1:12" x14ac:dyDescent="0.2">
      <c r="A48" s="51"/>
      <c r="B48" s="52"/>
      <c r="C48" s="53"/>
      <c r="D48" s="38"/>
      <c r="E48" s="7"/>
      <c r="F48" s="22"/>
      <c r="G48" s="7"/>
      <c r="H48" s="22"/>
      <c r="K48" s="28" t="s">
        <v>24</v>
      </c>
      <c r="L48" s="49">
        <v>1016</v>
      </c>
    </row>
    <row r="49" spans="1:12" x14ac:dyDescent="0.2">
      <c r="A49" s="51"/>
      <c r="B49" s="52"/>
      <c r="C49" s="53"/>
      <c r="D49" s="38"/>
      <c r="E49" s="7"/>
      <c r="F49" s="22"/>
      <c r="G49" s="7"/>
      <c r="H49" s="22"/>
      <c r="K49" s="28" t="s">
        <v>51</v>
      </c>
      <c r="L49" s="49">
        <v>1017</v>
      </c>
    </row>
    <row r="50" spans="1:12" x14ac:dyDescent="0.2">
      <c r="A50" s="51"/>
      <c r="B50" s="52"/>
      <c r="C50" s="53"/>
      <c r="D50" s="38"/>
      <c r="E50" s="7"/>
      <c r="F50" s="22"/>
      <c r="G50" s="7"/>
      <c r="H50" s="22"/>
      <c r="K50" s="28" t="s">
        <v>52</v>
      </c>
      <c r="L50" s="49">
        <v>1002</v>
      </c>
    </row>
    <row r="51" spans="1:12" x14ac:dyDescent="0.2">
      <c r="A51" s="51"/>
      <c r="B51" s="52"/>
      <c r="C51" s="53"/>
      <c r="D51" s="38"/>
      <c r="E51" s="7"/>
      <c r="F51" s="22"/>
      <c r="G51" s="7"/>
      <c r="H51" s="22"/>
      <c r="K51" s="28" t="s">
        <v>55</v>
      </c>
      <c r="L51" s="49">
        <v>1025</v>
      </c>
    </row>
    <row r="52" spans="1:12" x14ac:dyDescent="0.2">
      <c r="A52" s="51"/>
      <c r="B52" s="52"/>
      <c r="C52" s="53"/>
      <c r="D52" s="38"/>
      <c r="E52" s="7"/>
      <c r="F52" s="22"/>
      <c r="G52" s="7"/>
      <c r="H52" s="22"/>
      <c r="K52" s="28" t="s">
        <v>53</v>
      </c>
      <c r="L52" s="49">
        <v>320</v>
      </c>
    </row>
    <row r="53" spans="1:12" x14ac:dyDescent="0.2">
      <c r="A53" s="51"/>
      <c r="B53" s="52"/>
      <c r="C53" s="53"/>
      <c r="D53" s="38"/>
      <c r="E53" s="7"/>
      <c r="F53" s="22"/>
      <c r="G53" s="7"/>
      <c r="H53" s="22"/>
      <c r="K53" s="28"/>
      <c r="L53" s="49"/>
    </row>
    <row r="54" spans="1:12" x14ac:dyDescent="0.2">
      <c r="A54" s="51"/>
      <c r="B54" s="52"/>
      <c r="C54" s="53"/>
      <c r="D54" s="38"/>
      <c r="E54" s="7"/>
      <c r="F54" s="22"/>
      <c r="G54" s="7"/>
      <c r="H54" s="22"/>
      <c r="K54" s="28"/>
      <c r="L54" s="49"/>
    </row>
    <row r="55" spans="1:12" x14ac:dyDescent="0.2">
      <c r="A55" s="51"/>
      <c r="B55" s="52"/>
      <c r="C55" s="53"/>
      <c r="D55" s="38"/>
      <c r="E55" s="7"/>
      <c r="F55" s="22"/>
      <c r="G55" s="7"/>
      <c r="H55" s="22"/>
    </row>
    <row r="56" spans="1:12" x14ac:dyDescent="0.2">
      <c r="A56" s="51"/>
      <c r="B56" s="52"/>
      <c r="C56" s="53"/>
      <c r="D56" s="38"/>
      <c r="E56" s="7"/>
      <c r="F56" s="22"/>
      <c r="G56" s="7"/>
      <c r="H56" s="22"/>
    </row>
    <row r="57" spans="1:12" x14ac:dyDescent="0.2">
      <c r="A57" s="51"/>
      <c r="B57" s="52"/>
      <c r="C57" s="53"/>
      <c r="D57" s="38"/>
      <c r="E57" s="7"/>
      <c r="F57" s="22"/>
      <c r="G57" s="7"/>
      <c r="H57" s="22"/>
    </row>
    <row r="58" spans="1:12" x14ac:dyDescent="0.2">
      <c r="A58" s="51"/>
      <c r="B58" s="52"/>
      <c r="C58" s="53"/>
      <c r="D58" s="38"/>
      <c r="E58" s="7"/>
      <c r="F58" s="22"/>
      <c r="G58" s="7"/>
      <c r="H58" s="22"/>
    </row>
    <row r="59" spans="1:12" x14ac:dyDescent="0.2">
      <c r="A59" s="51"/>
      <c r="B59" s="52"/>
      <c r="C59" s="53"/>
      <c r="D59" s="38"/>
      <c r="E59" s="7"/>
      <c r="F59" s="22"/>
      <c r="G59" s="7"/>
      <c r="H59" s="22"/>
    </row>
    <row r="60" spans="1:12" x14ac:dyDescent="0.2">
      <c r="A60" s="51"/>
      <c r="B60" s="52"/>
      <c r="C60" s="53"/>
      <c r="D60" s="38"/>
      <c r="E60" s="7"/>
      <c r="F60" s="22"/>
      <c r="G60" s="7"/>
      <c r="H60" s="22"/>
    </row>
    <row r="61" spans="1:12" x14ac:dyDescent="0.2">
      <c r="A61" s="51"/>
      <c r="B61" s="52"/>
      <c r="C61" s="53"/>
      <c r="D61" s="38"/>
      <c r="E61" s="7"/>
      <c r="F61" s="22"/>
      <c r="G61" s="7"/>
      <c r="H61" s="22"/>
    </row>
    <row r="62" spans="1:12" x14ac:dyDescent="0.2">
      <c r="A62" s="51"/>
      <c r="B62" s="52"/>
      <c r="C62" s="53"/>
      <c r="D62" s="38"/>
      <c r="E62" s="7"/>
      <c r="F62" s="22"/>
      <c r="G62" s="7"/>
      <c r="H62" s="22"/>
    </row>
    <row r="63" spans="1:12" x14ac:dyDescent="0.2">
      <c r="A63" s="51"/>
      <c r="B63" s="52"/>
      <c r="C63" s="53"/>
      <c r="D63" s="38"/>
      <c r="E63" s="7"/>
      <c r="F63" s="22"/>
      <c r="G63" s="7"/>
      <c r="H63" s="22"/>
    </row>
    <row r="64" spans="1:12" x14ac:dyDescent="0.2">
      <c r="A64" s="51"/>
      <c r="B64" s="52"/>
      <c r="C64" s="53"/>
      <c r="D64" s="38"/>
      <c r="E64" s="7"/>
      <c r="F64" s="22"/>
      <c r="G64" s="7"/>
      <c r="H64" s="22"/>
    </row>
    <row r="65" spans="1:8" x14ac:dyDescent="0.2">
      <c r="A65" s="51"/>
      <c r="B65" s="52"/>
      <c r="C65" s="53"/>
      <c r="D65" s="38"/>
      <c r="E65" s="7"/>
      <c r="F65" s="22"/>
      <c r="G65" s="7"/>
      <c r="H65" s="22"/>
    </row>
    <row r="66" spans="1:8" x14ac:dyDescent="0.2">
      <c r="A66" s="51"/>
      <c r="B66" s="52"/>
      <c r="C66" s="53"/>
      <c r="D66" s="38"/>
      <c r="E66" s="7"/>
      <c r="F66" s="22"/>
      <c r="G66" s="7"/>
      <c r="H66" s="22"/>
    </row>
    <row r="67" spans="1:8" x14ac:dyDescent="0.2">
      <c r="A67" s="51"/>
      <c r="B67" s="52"/>
      <c r="C67" s="53"/>
      <c r="D67" s="38"/>
      <c r="E67" s="7"/>
      <c r="F67" s="22"/>
      <c r="G67" s="7"/>
      <c r="H67" s="22"/>
    </row>
    <row r="68" spans="1:8" x14ac:dyDescent="0.2">
      <c r="A68" s="51"/>
      <c r="B68" s="52"/>
      <c r="C68" s="53"/>
      <c r="D68" s="38"/>
      <c r="E68" s="7"/>
      <c r="F68" s="22"/>
      <c r="G68" s="7"/>
      <c r="H68" s="22"/>
    </row>
    <row r="69" spans="1:8" x14ac:dyDescent="0.2">
      <c r="A69" s="51"/>
      <c r="B69" s="52"/>
      <c r="C69" s="53"/>
      <c r="D69" s="38"/>
      <c r="E69" s="7"/>
      <c r="F69" s="22"/>
      <c r="G69" s="7"/>
      <c r="H69" s="22"/>
    </row>
    <row r="70" spans="1:8" x14ac:dyDescent="0.2">
      <c r="A70" s="51"/>
      <c r="B70" s="52"/>
      <c r="C70" s="53"/>
      <c r="D70" s="38"/>
      <c r="E70" s="7"/>
      <c r="F70" s="22"/>
      <c r="G70" s="7"/>
      <c r="H70" s="22"/>
    </row>
    <row r="71" spans="1:8" x14ac:dyDescent="0.2">
      <c r="A71" s="51"/>
      <c r="B71" s="52"/>
      <c r="C71" s="53"/>
      <c r="D71" s="38"/>
      <c r="E71" s="7"/>
      <c r="F71" s="22"/>
      <c r="G71" s="7"/>
      <c r="H71" s="22"/>
    </row>
    <row r="72" spans="1:8" x14ac:dyDescent="0.2">
      <c r="A72" s="51"/>
      <c r="B72" s="52"/>
      <c r="C72" s="53"/>
      <c r="D72" s="38"/>
      <c r="E72" s="7"/>
      <c r="F72" s="22"/>
      <c r="G72" s="7"/>
      <c r="H72" s="22"/>
    </row>
    <row r="73" spans="1:8" x14ac:dyDescent="0.2">
      <c r="A73" s="51"/>
      <c r="B73" s="52"/>
      <c r="C73" s="53"/>
      <c r="D73" s="38"/>
      <c r="E73" s="7"/>
      <c r="F73" s="22"/>
      <c r="G73" s="7"/>
      <c r="H73" s="22"/>
    </row>
    <row r="74" spans="1:8" x14ac:dyDescent="0.2">
      <c r="A74" s="51"/>
      <c r="B74" s="52"/>
      <c r="C74" s="53"/>
      <c r="D74" s="38"/>
      <c r="E74" s="7"/>
      <c r="F74" s="22"/>
      <c r="G74" s="7"/>
      <c r="H74" s="22"/>
    </row>
    <row r="78" spans="1:8" hidden="1" x14ac:dyDescent="0.2">
      <c r="A78" s="8" t="s">
        <v>9</v>
      </c>
    </row>
    <row r="79" spans="1:8" hidden="1" x14ac:dyDescent="0.2">
      <c r="A79" s="8" t="s">
        <v>10</v>
      </c>
    </row>
  </sheetData>
  <sheetProtection algorithmName="SHA-512" hashValue="biL3WCjY+/bgwBDuy48gL1QpgYkedGoYIXMHNaTcbN99rpxHZjjxt80v2R7Jcj0E8Yc6QcvhSZchTwkuvRqfMw==" saltValue="Z87vuB/vzNpmXlKaTvay9w==" spinCount="100000" sheet="1" objects="1" scenarios="1"/>
  <sortState xmlns:xlrd2="http://schemas.microsoft.com/office/spreadsheetml/2017/richdata2" ref="K25:L53">
    <sortCondition ref="K25:K53"/>
  </sortState>
  <mergeCells count="63">
    <mergeCell ref="A69:C69"/>
    <mergeCell ref="A65:C65"/>
    <mergeCell ref="A66:C66"/>
    <mergeCell ref="A67:C67"/>
    <mergeCell ref="A68:C68"/>
    <mergeCell ref="A72:C72"/>
    <mergeCell ref="A73:C73"/>
    <mergeCell ref="A70:C70"/>
    <mergeCell ref="A71:C71"/>
    <mergeCell ref="A74:C74"/>
    <mergeCell ref="A64:C64"/>
    <mergeCell ref="A56:C56"/>
    <mergeCell ref="A23:C23"/>
    <mergeCell ref="A24:C24"/>
    <mergeCell ref="A25:C25"/>
    <mergeCell ref="A26:C26"/>
    <mergeCell ref="A43:C43"/>
    <mergeCell ref="A44:C44"/>
    <mergeCell ref="A59:C59"/>
    <mergeCell ref="A60:C60"/>
    <mergeCell ref="A61:C61"/>
    <mergeCell ref="A48:C48"/>
    <mergeCell ref="A49:C49"/>
    <mergeCell ref="A57:C57"/>
    <mergeCell ref="A32:C32"/>
    <mergeCell ref="A33:C33"/>
    <mergeCell ref="A34:C34"/>
    <mergeCell ref="A62:C62"/>
    <mergeCell ref="A63:C63"/>
    <mergeCell ref="C1:G1"/>
    <mergeCell ref="C2:G2"/>
    <mergeCell ref="C3:G3"/>
    <mergeCell ref="A27:C27"/>
    <mergeCell ref="A28:C28"/>
    <mergeCell ref="A15:G15"/>
    <mergeCell ref="A31:C31"/>
    <mergeCell ref="C4:G4"/>
    <mergeCell ref="C5:G5"/>
    <mergeCell ref="C6:G6"/>
    <mergeCell ref="A16:G16"/>
    <mergeCell ref="A29:C29"/>
    <mergeCell ref="A20:C20"/>
    <mergeCell ref="A21:C21"/>
    <mergeCell ref="A22:C22"/>
    <mergeCell ref="A30:C30"/>
    <mergeCell ref="A58:C58"/>
    <mergeCell ref="A54:C54"/>
    <mergeCell ref="A50:C50"/>
    <mergeCell ref="A51:C51"/>
    <mergeCell ref="A53:C53"/>
    <mergeCell ref="A55:C55"/>
    <mergeCell ref="A52:C52"/>
    <mergeCell ref="A47:C47"/>
    <mergeCell ref="A41:C41"/>
    <mergeCell ref="A42:C42"/>
    <mergeCell ref="A46:C46"/>
    <mergeCell ref="A37:C37"/>
    <mergeCell ref="A35:C35"/>
    <mergeCell ref="A36:C36"/>
    <mergeCell ref="A38:C38"/>
    <mergeCell ref="A39:C39"/>
    <mergeCell ref="A40:C40"/>
    <mergeCell ref="A45:C45"/>
  </mergeCells>
  <phoneticPr fontId="11" type="noConversion"/>
  <conditionalFormatting sqref="G12">
    <cfRule type="cellIs" dxfId="2" priority="1" operator="equal">
      <formula>"Answer required"</formula>
    </cfRule>
  </conditionalFormatting>
  <dataValidations count="7">
    <dataValidation type="whole" allowBlank="1" showInputMessage="1" showErrorMessage="1" errorTitle="Enter Whole Number" error="Enter Whole Number" sqref="D65:D74 D55:D62" xr:uid="{00000000-0002-0000-0000-000000000000}">
      <formula1>-9999999999</formula1>
      <formula2>9999999999</formula2>
    </dataValidation>
    <dataValidation type="whole" allowBlank="1" showInputMessage="1" showErrorMessage="1" errorTitle="Enter POSITIVE Whole Number" error="Enter POSITIVE Whole Number" sqref="F65:F74 F21:F62" xr:uid="{00000000-0002-0000-0000-000001000000}">
      <formula1>0</formula1>
      <formula2>9999999999</formula2>
    </dataValidation>
    <dataValidation type="list" allowBlank="1" showInputMessage="1" showErrorMessage="1" error="Use the drop-down list to enter yes or no." sqref="G12" xr:uid="{00000000-0002-0000-0000-000002000000}">
      <formula1>$A$78:$A$79</formula1>
    </dataValidation>
    <dataValidation type="date" allowBlank="1" showInputMessage="1" showErrorMessage="1" error="Enter a date between 5/2/2005 and 12/15/2005" sqref="H6:I6" xr:uid="{00000000-0002-0000-0000-000003000000}">
      <formula1>38474</formula1>
      <formula2>38701</formula2>
    </dataValidation>
    <dataValidation allowBlank="1" showInputMessage="1" sqref="C6:G6" xr:uid="{00000000-0002-0000-0000-000004000000}"/>
    <dataValidation type="whole" allowBlank="1" showInputMessage="1" showErrorMessage="1" error="Enter a whole number." sqref="E21:E74 G21:G74" xr:uid="{00000000-0002-0000-0000-000005000000}">
      <formula1>-9999999999999</formula1>
      <formula2>9999999999999</formula2>
    </dataValidation>
    <dataValidation type="list" allowBlank="1" showInputMessage="1" showErrorMessage="1" error="Use drop-down list to enter component unit name" sqref="C2:G2" xr:uid="{00000000-0002-0000-0000-000006000000}">
      <formula1>$K$25:$K$52</formula1>
    </dataValidation>
  </dataValidations>
  <printOptions horizontalCentered="1"/>
  <pageMargins left="0.5" right="0.28000000000000003" top="0.66" bottom="0.64" header="0.3" footer="0.17"/>
  <pageSetup scale="69" orientation="portrait" cellComments="asDisplayed" r:id="rId1"/>
  <headerFooter alignWithMargins="0">
    <oddHeader xml:space="preserve">&amp;C&amp;"Times New Roman,Bold"Attachment CU6
Intrafund Activity
</oddHeader>
    <oddFooter>&amp;L&amp;"Times New Roman,Regular"&amp;F \ &amp;A&amp;R&amp;"Times New Roman,Regular" Page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6"/>
  <sheetViews>
    <sheetView showGridLines="0" zoomScaleNormal="100" workbookViewId="0">
      <selection activeCell="B5" sqref="B5"/>
    </sheetView>
  </sheetViews>
  <sheetFormatPr defaultColWidth="9.140625" defaultRowHeight="12.75" x14ac:dyDescent="0.2"/>
  <cols>
    <col min="1" max="1" width="8" style="30" customWidth="1"/>
    <col min="2" max="2" width="11.5703125" style="30" customWidth="1"/>
    <col min="3" max="7" width="9.140625" style="30"/>
    <col min="8" max="8" width="2.28515625" style="30" customWidth="1"/>
    <col min="9" max="9" width="9.140625" style="30"/>
    <col min="10" max="10" width="3.5703125" style="30" customWidth="1"/>
    <col min="11" max="12" width="9.140625" style="30"/>
    <col min="13" max="13" width="6.42578125" style="30" customWidth="1"/>
    <col min="14" max="14" width="10.7109375" style="30" customWidth="1"/>
    <col min="15" max="17" width="9.140625" style="30"/>
    <col min="18" max="18" width="0" style="30" hidden="1" customWidth="1"/>
    <col min="19" max="16384" width="9.140625" style="30"/>
  </cols>
  <sheetData>
    <row r="1" spans="1:18" x14ac:dyDescent="0.2">
      <c r="A1" s="27"/>
      <c r="B1" s="26"/>
      <c r="C1" s="74"/>
      <c r="D1" s="74"/>
      <c r="E1" s="74"/>
      <c r="F1" s="74"/>
      <c r="G1" s="74"/>
    </row>
    <row r="2" spans="1:18" ht="24.75" customHeight="1" x14ac:dyDescent="0.2">
      <c r="A2" s="90" t="str">
        <f>'Intrafund Activity'!A1</f>
        <v>Component Unit Number:</v>
      </c>
      <c r="B2" s="91"/>
      <c r="C2" s="78" t="str">
        <f>'Intrafund Activity'!C1</f>
        <v/>
      </c>
      <c r="D2" s="79"/>
      <c r="E2" s="79"/>
      <c r="F2" s="79"/>
      <c r="G2" s="80"/>
    </row>
    <row r="3" spans="1:18" ht="27.75" customHeight="1" x14ac:dyDescent="0.2">
      <c r="A3" s="92" t="s">
        <v>7</v>
      </c>
      <c r="B3" s="93"/>
      <c r="C3" s="75" t="str">
        <f>IF('Intrafund Activity'!C2="","",'Intrafund Activity'!C2)</f>
        <v/>
      </c>
      <c r="D3" s="76"/>
      <c r="E3" s="76"/>
      <c r="F3" s="76"/>
      <c r="G3" s="77"/>
    </row>
    <row r="4" spans="1:18" x14ac:dyDescent="0.2">
      <c r="A4" s="24"/>
      <c r="B4" s="24"/>
      <c r="C4" s="24"/>
      <c r="D4" s="24"/>
      <c r="E4" s="24"/>
      <c r="F4" s="24"/>
      <c r="G4" s="24"/>
    </row>
    <row r="5" spans="1:18" s="31" customFormat="1" ht="42" customHeight="1" x14ac:dyDescent="0.2">
      <c r="A5" s="45" t="s">
        <v>29</v>
      </c>
      <c r="B5" s="40" t="s">
        <v>28</v>
      </c>
      <c r="C5" s="81" t="s">
        <v>68</v>
      </c>
      <c r="D5" s="82"/>
      <c r="E5" s="82"/>
      <c r="F5" s="82"/>
      <c r="G5" s="82"/>
      <c r="H5" s="82"/>
      <c r="I5" s="82"/>
      <c r="J5" s="82"/>
      <c r="K5" s="82"/>
      <c r="L5" s="82"/>
      <c r="M5" s="82"/>
      <c r="R5" s="31" t="s">
        <v>9</v>
      </c>
    </row>
    <row r="6" spans="1:18" s="31" customFormat="1" ht="45.75" customHeight="1" x14ac:dyDescent="0.2">
      <c r="A6" s="46" t="s">
        <v>30</v>
      </c>
      <c r="B6" s="40" t="s">
        <v>28</v>
      </c>
      <c r="C6" s="83" t="s">
        <v>33</v>
      </c>
      <c r="D6" s="84"/>
      <c r="E6" s="84"/>
      <c r="F6" s="84"/>
      <c r="G6" s="84"/>
      <c r="H6" s="84"/>
      <c r="I6" s="84"/>
      <c r="J6" s="84"/>
      <c r="K6" s="84"/>
      <c r="L6" s="84"/>
      <c r="M6" s="85"/>
      <c r="R6" s="31" t="s">
        <v>10</v>
      </c>
    </row>
    <row r="7" spans="1:18" s="31" customFormat="1" ht="39.75" customHeight="1" x14ac:dyDescent="0.2">
      <c r="A7" s="41"/>
      <c r="C7" s="86" t="s">
        <v>34</v>
      </c>
      <c r="D7" s="87"/>
      <c r="E7" s="87"/>
      <c r="F7" s="87"/>
      <c r="G7" s="87"/>
      <c r="H7" s="87"/>
      <c r="I7" s="87"/>
      <c r="J7" s="87"/>
      <c r="K7" s="87"/>
      <c r="L7" s="87"/>
      <c r="M7" s="88"/>
    </row>
    <row r="8" spans="1:18" s="31" customFormat="1" ht="12" customHeight="1" x14ac:dyDescent="0.2">
      <c r="A8" s="41"/>
      <c r="C8" s="48"/>
      <c r="D8"/>
      <c r="E8"/>
      <c r="F8"/>
      <c r="G8"/>
      <c r="H8"/>
      <c r="I8"/>
      <c r="J8"/>
      <c r="K8"/>
      <c r="L8"/>
      <c r="M8"/>
    </row>
    <row r="9" spans="1:18" x14ac:dyDescent="0.2">
      <c r="A9" s="31"/>
      <c r="B9" s="32" t="s">
        <v>14</v>
      </c>
      <c r="C9" s="31"/>
      <c r="D9" s="31"/>
      <c r="E9" s="31"/>
      <c r="F9" s="31"/>
      <c r="G9" s="31"/>
      <c r="H9" s="8"/>
      <c r="I9" s="21" t="s">
        <v>18</v>
      </c>
    </row>
    <row r="10" spans="1:18" x14ac:dyDescent="0.2">
      <c r="A10" s="31"/>
      <c r="B10" s="31"/>
      <c r="C10" s="31"/>
      <c r="D10" s="31"/>
      <c r="E10" s="31"/>
      <c r="F10" s="31"/>
      <c r="G10" s="31"/>
      <c r="H10" s="8"/>
      <c r="I10" s="8"/>
    </row>
    <row r="11" spans="1:18" s="31" customFormat="1" ht="12.75" customHeight="1" x14ac:dyDescent="0.2">
      <c r="A11" s="33"/>
      <c r="B11" s="43" t="s">
        <v>15</v>
      </c>
      <c r="C11" s="72"/>
      <c r="D11" s="73"/>
      <c r="E11" s="73"/>
      <c r="F11" s="73"/>
      <c r="G11" s="73"/>
      <c r="H11" s="8"/>
      <c r="I11" s="36"/>
      <c r="J11" s="44"/>
      <c r="L11" s="89" t="s">
        <v>35</v>
      </c>
      <c r="M11" s="89"/>
      <c r="N11" s="89"/>
      <c r="O11" s="89"/>
    </row>
    <row r="12" spans="1:18" s="31" customFormat="1" x14ac:dyDescent="0.2">
      <c r="A12" s="33"/>
      <c r="B12" s="43" t="s">
        <v>16</v>
      </c>
      <c r="C12" s="72"/>
      <c r="D12" s="73"/>
      <c r="E12" s="73"/>
      <c r="F12" s="73"/>
      <c r="G12" s="73"/>
      <c r="H12" s="8"/>
      <c r="I12" s="8"/>
      <c r="J12" s="8"/>
      <c r="L12" s="89"/>
      <c r="M12" s="89"/>
      <c r="N12" s="89"/>
      <c r="O12" s="89"/>
    </row>
    <row r="13" spans="1:18" s="34" customFormat="1" ht="12.6" customHeight="1" x14ac:dyDescent="0.2">
      <c r="B13" s="35"/>
      <c r="H13" s="8"/>
      <c r="I13" s="8"/>
      <c r="J13" s="8"/>
      <c r="L13" s="42"/>
    </row>
    <row r="14" spans="1:18" s="34" customFormat="1" ht="13.5" customHeight="1" x14ac:dyDescent="0.2">
      <c r="A14" s="33"/>
      <c r="B14" s="43" t="s">
        <v>15</v>
      </c>
      <c r="C14" s="72"/>
      <c r="D14" s="73"/>
      <c r="E14" s="73"/>
      <c r="F14" s="73"/>
      <c r="G14" s="73"/>
      <c r="H14" s="8"/>
      <c r="I14" s="36"/>
      <c r="J14" s="44"/>
      <c r="K14" s="31"/>
      <c r="L14" s="89" t="s">
        <v>35</v>
      </c>
      <c r="M14" s="89"/>
      <c r="N14" s="89"/>
      <c r="O14" s="89"/>
    </row>
    <row r="15" spans="1:18" s="34" customFormat="1" ht="12.6" customHeight="1" x14ac:dyDescent="0.2">
      <c r="A15" s="33"/>
      <c r="B15" s="43" t="s">
        <v>16</v>
      </c>
      <c r="C15" s="72"/>
      <c r="D15" s="73"/>
      <c r="E15" s="73"/>
      <c r="F15" s="73"/>
      <c r="G15" s="73"/>
      <c r="H15" s="8"/>
      <c r="I15" s="8"/>
      <c r="J15" s="8"/>
      <c r="K15" s="31"/>
      <c r="L15" s="89"/>
      <c r="M15" s="89"/>
      <c r="N15" s="89"/>
      <c r="O15" s="89"/>
    </row>
    <row r="16" spans="1:18" s="34" customFormat="1" ht="12.6" customHeight="1" x14ac:dyDescent="0.2">
      <c r="B16" s="35"/>
      <c r="H16" s="8"/>
      <c r="I16" s="8"/>
      <c r="J16" s="8"/>
      <c r="L16" s="42"/>
    </row>
    <row r="17" spans="1:15" s="34" customFormat="1" ht="13.5" customHeight="1" x14ac:dyDescent="0.2">
      <c r="A17" s="33"/>
      <c r="B17" s="43" t="s">
        <v>15</v>
      </c>
      <c r="C17" s="72"/>
      <c r="D17" s="73"/>
      <c r="E17" s="73"/>
      <c r="F17" s="73"/>
      <c r="G17" s="73"/>
      <c r="H17" s="8"/>
      <c r="I17" s="36"/>
      <c r="J17" s="44"/>
      <c r="K17" s="31"/>
      <c r="L17" s="89" t="s">
        <v>35</v>
      </c>
      <c r="M17" s="89"/>
      <c r="N17" s="89"/>
      <c r="O17" s="89"/>
    </row>
    <row r="18" spans="1:15" s="34" customFormat="1" ht="12.6" customHeight="1" x14ac:dyDescent="0.2">
      <c r="A18" s="33"/>
      <c r="B18" s="43" t="s">
        <v>16</v>
      </c>
      <c r="C18" s="72"/>
      <c r="D18" s="73"/>
      <c r="E18" s="73"/>
      <c r="F18" s="73"/>
      <c r="G18" s="73"/>
      <c r="H18" s="8"/>
      <c r="I18" s="8"/>
      <c r="J18" s="8"/>
      <c r="K18" s="31"/>
      <c r="L18" s="89"/>
      <c r="M18" s="89"/>
      <c r="N18" s="89"/>
      <c r="O18" s="89"/>
    </row>
    <row r="19" spans="1:15" s="34" customFormat="1" ht="12.6" customHeight="1" x14ac:dyDescent="0.2">
      <c r="A19" s="31"/>
      <c r="B19" s="31"/>
      <c r="C19" s="31"/>
      <c r="D19" s="31"/>
      <c r="E19" s="31"/>
      <c r="F19" s="31"/>
      <c r="G19" s="31"/>
      <c r="H19" s="8"/>
      <c r="I19" s="8"/>
      <c r="J19" s="8"/>
      <c r="L19" s="42"/>
    </row>
    <row r="20" spans="1:15" s="34" customFormat="1" ht="13.5" customHeight="1" x14ac:dyDescent="0.2">
      <c r="A20" s="33"/>
      <c r="B20" s="43" t="s">
        <v>15</v>
      </c>
      <c r="C20" s="72"/>
      <c r="D20" s="73"/>
      <c r="E20" s="73"/>
      <c r="F20" s="73"/>
      <c r="G20" s="73"/>
      <c r="H20" s="8"/>
      <c r="I20" s="36"/>
      <c r="J20" s="44"/>
      <c r="K20" s="31"/>
      <c r="L20" s="89" t="s">
        <v>35</v>
      </c>
      <c r="M20" s="89"/>
      <c r="N20" s="89"/>
      <c r="O20" s="89"/>
    </row>
    <row r="21" spans="1:15" s="31" customFormat="1" x14ac:dyDescent="0.2">
      <c r="A21" s="33"/>
      <c r="B21" s="43" t="s">
        <v>16</v>
      </c>
      <c r="C21" s="72"/>
      <c r="D21" s="73"/>
      <c r="E21" s="73"/>
      <c r="F21" s="73"/>
      <c r="G21" s="73"/>
      <c r="H21" s="8"/>
      <c r="I21" s="8"/>
      <c r="J21" s="8"/>
      <c r="L21" s="89"/>
      <c r="M21" s="89"/>
      <c r="N21" s="89"/>
      <c r="O21" s="89"/>
    </row>
    <row r="22" spans="1:15" s="34" customFormat="1" ht="12.6" customHeight="1" x14ac:dyDescent="0.2">
      <c r="A22" s="31"/>
      <c r="B22" s="31"/>
      <c r="C22" s="31"/>
      <c r="D22" s="31"/>
      <c r="E22" s="31"/>
      <c r="F22" s="31"/>
      <c r="G22" s="31"/>
      <c r="H22" s="8"/>
      <c r="I22" s="8"/>
      <c r="J22" s="8"/>
      <c r="L22" s="42"/>
    </row>
    <row r="23" spans="1:15" s="34" customFormat="1" ht="13.5" customHeight="1" x14ac:dyDescent="0.2">
      <c r="A23" s="31"/>
      <c r="B23" s="32" t="s">
        <v>17</v>
      </c>
      <c r="C23" s="31"/>
      <c r="D23" s="31"/>
      <c r="E23" s="31"/>
      <c r="F23" s="31"/>
      <c r="G23" s="31"/>
      <c r="H23" s="8"/>
      <c r="I23" s="21" t="s">
        <v>18</v>
      </c>
      <c r="J23" s="21"/>
      <c r="L23" s="42"/>
    </row>
    <row r="24" spans="1:15" s="31" customFormat="1" x14ac:dyDescent="0.2">
      <c r="H24" s="8"/>
      <c r="I24" s="8"/>
      <c r="J24" s="8"/>
    </row>
    <row r="25" spans="1:15" s="31" customFormat="1" ht="12.75" customHeight="1" x14ac:dyDescent="0.2">
      <c r="A25" s="33"/>
      <c r="B25" s="43" t="s">
        <v>15</v>
      </c>
      <c r="C25" s="72"/>
      <c r="D25" s="73"/>
      <c r="E25" s="73"/>
      <c r="F25" s="73"/>
      <c r="G25" s="73"/>
      <c r="H25" s="8"/>
      <c r="I25" s="36"/>
      <c r="J25" s="44"/>
      <c r="L25" s="89" t="s">
        <v>59</v>
      </c>
      <c r="M25" s="89"/>
      <c r="N25" s="89"/>
      <c r="O25" s="89"/>
    </row>
    <row r="26" spans="1:15" s="31" customFormat="1" x14ac:dyDescent="0.2">
      <c r="A26" s="33"/>
      <c r="B26" s="43" t="s">
        <v>16</v>
      </c>
      <c r="C26" s="72"/>
      <c r="D26" s="73"/>
      <c r="E26" s="73"/>
      <c r="F26" s="73"/>
      <c r="G26" s="73"/>
      <c r="H26" s="8"/>
      <c r="I26" s="8"/>
      <c r="J26" s="8"/>
      <c r="L26" s="89"/>
      <c r="M26" s="89"/>
      <c r="N26" s="89"/>
      <c r="O26" s="89"/>
    </row>
    <row r="27" spans="1:15" s="34" customFormat="1" ht="12.6" customHeight="1" x14ac:dyDescent="0.2">
      <c r="B27" s="35"/>
      <c r="H27" s="8"/>
      <c r="I27" s="8"/>
      <c r="J27" s="8"/>
      <c r="L27" s="42"/>
    </row>
    <row r="28" spans="1:15" s="34" customFormat="1" ht="13.5" customHeight="1" x14ac:dyDescent="0.2">
      <c r="A28" s="33"/>
      <c r="B28" s="43" t="s">
        <v>15</v>
      </c>
      <c r="C28" s="72"/>
      <c r="D28" s="73"/>
      <c r="E28" s="73"/>
      <c r="F28" s="73"/>
      <c r="G28" s="73"/>
      <c r="H28" s="8"/>
      <c r="I28" s="36"/>
      <c r="J28" s="44"/>
      <c r="K28" s="31"/>
      <c r="L28" s="89" t="s">
        <v>59</v>
      </c>
      <c r="M28" s="89"/>
      <c r="N28" s="89"/>
      <c r="O28" s="89"/>
    </row>
    <row r="29" spans="1:15" s="34" customFormat="1" ht="12.6" customHeight="1" x14ac:dyDescent="0.2">
      <c r="A29" s="33"/>
      <c r="B29" s="43" t="s">
        <v>16</v>
      </c>
      <c r="C29" s="72"/>
      <c r="D29" s="73"/>
      <c r="E29" s="73"/>
      <c r="F29" s="73"/>
      <c r="G29" s="73"/>
      <c r="H29" s="8"/>
      <c r="I29" s="8"/>
      <c r="J29" s="8"/>
      <c r="K29" s="31"/>
      <c r="L29" s="89"/>
      <c r="M29" s="89"/>
      <c r="N29" s="89"/>
      <c r="O29" s="89"/>
    </row>
    <row r="30" spans="1:15" s="34" customFormat="1" ht="12.6" customHeight="1" x14ac:dyDescent="0.2">
      <c r="B30" s="35"/>
      <c r="H30" s="8"/>
      <c r="I30" s="8"/>
      <c r="J30" s="8"/>
      <c r="L30" s="42"/>
    </row>
    <row r="31" spans="1:15" s="34" customFormat="1" ht="13.5" customHeight="1" x14ac:dyDescent="0.2">
      <c r="A31" s="33"/>
      <c r="B31" s="43" t="s">
        <v>15</v>
      </c>
      <c r="C31" s="72"/>
      <c r="D31" s="73"/>
      <c r="E31" s="73"/>
      <c r="F31" s="73"/>
      <c r="G31" s="73"/>
      <c r="H31" s="8"/>
      <c r="I31" s="36"/>
      <c r="J31" s="44"/>
      <c r="K31" s="31"/>
      <c r="L31" s="89" t="s">
        <v>59</v>
      </c>
      <c r="M31" s="89"/>
      <c r="N31" s="89"/>
      <c r="O31" s="89"/>
    </row>
    <row r="32" spans="1:15" s="34" customFormat="1" ht="12.6" customHeight="1" x14ac:dyDescent="0.2">
      <c r="A32" s="33"/>
      <c r="B32" s="43" t="s">
        <v>16</v>
      </c>
      <c r="C32" s="72"/>
      <c r="D32" s="73"/>
      <c r="E32" s="73"/>
      <c r="F32" s="73"/>
      <c r="G32" s="73"/>
      <c r="H32" s="8"/>
      <c r="I32" s="8"/>
      <c r="J32" s="8"/>
      <c r="K32" s="31"/>
      <c r="L32" s="89"/>
      <c r="M32" s="89"/>
      <c r="N32" s="89"/>
      <c r="O32" s="89"/>
    </row>
    <row r="33" spans="1:15" s="34" customFormat="1" ht="12.6" customHeight="1" x14ac:dyDescent="0.2">
      <c r="A33" s="31"/>
      <c r="B33" s="31"/>
      <c r="C33" s="31"/>
      <c r="D33" s="31"/>
      <c r="E33" s="31"/>
      <c r="F33" s="31"/>
      <c r="G33" s="31"/>
      <c r="H33" s="8"/>
      <c r="I33" s="8"/>
      <c r="J33" s="8"/>
      <c r="L33" s="42"/>
    </row>
    <row r="34" spans="1:15" s="34" customFormat="1" ht="13.5" customHeight="1" x14ac:dyDescent="0.2">
      <c r="A34" s="33"/>
      <c r="B34" s="43" t="s">
        <v>15</v>
      </c>
      <c r="C34" s="72"/>
      <c r="D34" s="73"/>
      <c r="E34" s="73"/>
      <c r="F34" s="73"/>
      <c r="G34" s="73"/>
      <c r="H34" s="8"/>
      <c r="I34" s="36"/>
      <c r="J34" s="44"/>
      <c r="K34" s="31"/>
      <c r="L34" s="89" t="s">
        <v>59</v>
      </c>
      <c r="M34" s="89"/>
      <c r="N34" s="89"/>
      <c r="O34" s="89"/>
    </row>
    <row r="35" spans="1:15" s="31" customFormat="1" x14ac:dyDescent="0.2">
      <c r="A35" s="33"/>
      <c r="B35" s="43" t="s">
        <v>16</v>
      </c>
      <c r="C35" s="72"/>
      <c r="D35" s="73"/>
      <c r="E35" s="73"/>
      <c r="F35" s="73"/>
      <c r="G35" s="73"/>
      <c r="H35" s="8"/>
      <c r="I35" s="8"/>
      <c r="J35" s="8"/>
      <c r="L35" s="89"/>
      <c r="M35" s="89"/>
      <c r="N35" s="89"/>
      <c r="O35" s="89"/>
    </row>
    <row r="36" spans="1:15" x14ac:dyDescent="0.2">
      <c r="A36" s="25"/>
      <c r="B36" s="25"/>
      <c r="C36" s="25"/>
      <c r="D36" s="25"/>
      <c r="E36" s="25"/>
      <c r="F36" s="25"/>
      <c r="G36" s="25"/>
      <c r="H36" s="25"/>
      <c r="I36" s="25"/>
    </row>
  </sheetData>
  <sheetProtection algorithmName="SHA-512" hashValue="pQqpJSAbYb6wQEH7X+hNtMyzMvfpbVrprH50as7FbxaXH4+soBsxrD63Cwauo2uNFJ6rOI/qVTbr+/SMAhqFwg==" saltValue="VoLnayNWwEg95pC8uBMarw==" spinCount="100000" sheet="1" objects="1" scenarios="1"/>
  <mergeCells count="32">
    <mergeCell ref="A2:B2"/>
    <mergeCell ref="A3:B3"/>
    <mergeCell ref="L11:O12"/>
    <mergeCell ref="L14:O15"/>
    <mergeCell ref="L17:O18"/>
    <mergeCell ref="L20:O21"/>
    <mergeCell ref="L25:O26"/>
    <mergeCell ref="L28:O29"/>
    <mergeCell ref="L31:O32"/>
    <mergeCell ref="L34:O35"/>
    <mergeCell ref="C1:G1"/>
    <mergeCell ref="C11:G11"/>
    <mergeCell ref="C12:G12"/>
    <mergeCell ref="C3:G3"/>
    <mergeCell ref="C2:G2"/>
    <mergeCell ref="C5:M5"/>
    <mergeCell ref="C6:M6"/>
    <mergeCell ref="C7:M7"/>
    <mergeCell ref="C20:G20"/>
    <mergeCell ref="C21:G21"/>
    <mergeCell ref="C25:G25"/>
    <mergeCell ref="C26:G26"/>
    <mergeCell ref="C14:G14"/>
    <mergeCell ref="C15:G15"/>
    <mergeCell ref="C17:G17"/>
    <mergeCell ref="C18:G18"/>
    <mergeCell ref="C34:G34"/>
    <mergeCell ref="C35:G35"/>
    <mergeCell ref="C28:G28"/>
    <mergeCell ref="C29:G29"/>
    <mergeCell ref="C31:G31"/>
    <mergeCell ref="C32:G32"/>
  </mergeCells>
  <phoneticPr fontId="11" type="noConversion"/>
  <conditionalFormatting sqref="B5:B6">
    <cfRule type="cellIs" dxfId="1" priority="1" operator="equal">
      <formula>"Answer Required"</formula>
    </cfRule>
    <cfRule type="cellIs" dxfId="0" priority="2" operator="equal">
      <formula>"Error"</formula>
    </cfRule>
  </conditionalFormatting>
  <dataValidations count="1">
    <dataValidation type="list" allowBlank="1" showInputMessage="1" showErrorMessage="1" error="Please use drop-down list to select Yes or No" sqref="B5:B6" xr:uid="{00000000-0002-0000-0100-000000000000}">
      <formula1>$R$5:$R$6</formula1>
    </dataValidation>
  </dataValidations>
  <pageMargins left="0.75" right="0.25" top="0.73" bottom="0.7" header="0.33" footer="0.5"/>
  <pageSetup scale="72" orientation="portrait" r:id="rId1"/>
  <headerFooter alignWithMargins="0">
    <oddHeader>&amp;C&amp;"Times New Roman,Bold"Attachment CU6
Intrafund Activity
&amp;A</oddHeader>
    <oddFooter>&amp;L&amp;"Times New Roman,Regular"&amp;F \ &amp;A&amp;R&amp;"Times New Roman,Regular"Page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10</xdr:col>
                    <xdr:colOff>114300</xdr:colOff>
                    <xdr:row>10</xdr:row>
                    <xdr:rowOff>9525</xdr:rowOff>
                  </from>
                  <to>
                    <xdr:col>10</xdr:col>
                    <xdr:colOff>419100</xdr:colOff>
                    <xdr:row>11</xdr:row>
                    <xdr:rowOff>66675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10</xdr:col>
                    <xdr:colOff>114300</xdr:colOff>
                    <xdr:row>13</xdr:row>
                    <xdr:rowOff>9525</xdr:rowOff>
                  </from>
                  <to>
                    <xdr:col>10</xdr:col>
                    <xdr:colOff>419100</xdr:colOff>
                    <xdr:row>14</xdr:row>
                    <xdr:rowOff>57150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10</xdr:col>
                    <xdr:colOff>114300</xdr:colOff>
                    <xdr:row>16</xdr:row>
                    <xdr:rowOff>9525</xdr:rowOff>
                  </from>
                  <to>
                    <xdr:col>10</xdr:col>
                    <xdr:colOff>419100</xdr:colOff>
                    <xdr:row>17</xdr:row>
                    <xdr:rowOff>57150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10</xdr:col>
                    <xdr:colOff>114300</xdr:colOff>
                    <xdr:row>19</xdr:row>
                    <xdr:rowOff>9525</xdr:rowOff>
                  </from>
                  <to>
                    <xdr:col>10</xdr:col>
                    <xdr:colOff>419100</xdr:colOff>
                    <xdr:row>20</xdr:row>
                    <xdr:rowOff>57150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10</xdr:col>
                    <xdr:colOff>114300</xdr:colOff>
                    <xdr:row>24</xdr:row>
                    <xdr:rowOff>9525</xdr:rowOff>
                  </from>
                  <to>
                    <xdr:col>10</xdr:col>
                    <xdr:colOff>419100</xdr:colOff>
                    <xdr:row>25</xdr:row>
                    <xdr:rowOff>66675</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10</xdr:col>
                    <xdr:colOff>114300</xdr:colOff>
                    <xdr:row>27</xdr:row>
                    <xdr:rowOff>9525</xdr:rowOff>
                  </from>
                  <to>
                    <xdr:col>10</xdr:col>
                    <xdr:colOff>419100</xdr:colOff>
                    <xdr:row>28</xdr:row>
                    <xdr:rowOff>57150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10</xdr:col>
                    <xdr:colOff>114300</xdr:colOff>
                    <xdr:row>30</xdr:row>
                    <xdr:rowOff>9525</xdr:rowOff>
                  </from>
                  <to>
                    <xdr:col>10</xdr:col>
                    <xdr:colOff>419100</xdr:colOff>
                    <xdr:row>31</xdr:row>
                    <xdr:rowOff>57150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10</xdr:col>
                    <xdr:colOff>114300</xdr:colOff>
                    <xdr:row>33</xdr:row>
                    <xdr:rowOff>9525</xdr:rowOff>
                  </from>
                  <to>
                    <xdr:col>10</xdr:col>
                    <xdr:colOff>419100</xdr:colOff>
                    <xdr:row>34</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2"/>
  <sheetViews>
    <sheetView showGridLines="0" workbookViewId="0">
      <selection activeCell="C3" sqref="C3:E3"/>
    </sheetView>
  </sheetViews>
  <sheetFormatPr defaultColWidth="9.140625" defaultRowHeight="11.25" x14ac:dyDescent="0.2"/>
  <cols>
    <col min="1" max="1" width="11.140625" style="3" customWidth="1"/>
    <col min="2" max="2" width="29.7109375" style="3" customWidth="1"/>
    <col min="3" max="4" width="8.7109375" style="3" customWidth="1"/>
    <col min="5" max="6" width="24.7109375" style="3" customWidth="1"/>
    <col min="7" max="7" width="12.7109375" style="3" customWidth="1"/>
    <col min="8" max="9" width="9.140625" style="3"/>
    <col min="10" max="10" width="9.140625" style="3" hidden="1" customWidth="1"/>
    <col min="11" max="16384" width="9.140625" style="3"/>
  </cols>
  <sheetData>
    <row r="1" spans="1:10" ht="14.25" customHeight="1" x14ac:dyDescent="0.2">
      <c r="A1" s="21" t="s">
        <v>56</v>
      </c>
      <c r="B1" s="21"/>
      <c r="C1" s="97" t="str">
        <f>'Intrafund Activity'!C1:G1</f>
        <v/>
      </c>
      <c r="D1" s="98"/>
      <c r="E1" s="99"/>
    </row>
    <row r="2" spans="1:10" ht="48" customHeight="1" x14ac:dyDescent="0.2">
      <c r="A2" s="21" t="s">
        <v>7</v>
      </c>
      <c r="B2" s="21"/>
      <c r="C2" s="100" t="str">
        <f>IF('Intrafund Activity'!C2:G2="","",'Intrafund Activity'!C2:G2)</f>
        <v/>
      </c>
      <c r="D2" s="101"/>
      <c r="E2" s="102"/>
    </row>
    <row r="3" spans="1:10" ht="11.25" customHeight="1" x14ac:dyDescent="0.2">
      <c r="A3" s="21" t="s">
        <v>6</v>
      </c>
      <c r="B3" s="21"/>
      <c r="C3" s="94" t="str">
        <f>IF('Intrafund Activity'!C3:G3="","",'Intrafund Activity'!C3:G3)</f>
        <v/>
      </c>
      <c r="D3" s="95"/>
      <c r="E3" s="96"/>
    </row>
    <row r="4" spans="1:10" ht="11.25" customHeight="1" x14ac:dyDescent="0.2">
      <c r="A4" s="21" t="s">
        <v>57</v>
      </c>
      <c r="B4" s="21"/>
      <c r="C4" s="106" t="str">
        <f>IF('Intrafund Activity'!C4:G4="","",'Intrafund Activity'!C4:G4)</f>
        <v/>
      </c>
      <c r="D4" s="107"/>
      <c r="E4" s="108"/>
    </row>
    <row r="5" spans="1:10" ht="11.25" customHeight="1" x14ac:dyDescent="0.2">
      <c r="A5" s="21" t="s">
        <v>58</v>
      </c>
      <c r="B5" s="21"/>
      <c r="C5" s="109" t="str">
        <f>IF('Intrafund Activity'!C5:G5="","",'Intrafund Activity'!C5:G5)</f>
        <v/>
      </c>
      <c r="D5" s="110"/>
      <c r="E5" s="111"/>
    </row>
    <row r="6" spans="1:10" ht="11.25" customHeight="1" x14ac:dyDescent="0.2">
      <c r="A6" s="21" t="s">
        <v>0</v>
      </c>
      <c r="B6" s="21"/>
      <c r="C6" s="103" t="str">
        <f>IF('Intrafund Activity'!C6:G6="","",'Intrafund Activity'!C6:G6)</f>
        <v/>
      </c>
      <c r="D6" s="104"/>
      <c r="E6" s="105"/>
    </row>
    <row r="7" spans="1:10" x14ac:dyDescent="0.2">
      <c r="A7" s="4"/>
    </row>
    <row r="9" spans="1:10" ht="60" customHeight="1" x14ac:dyDescent="0.2">
      <c r="A9" s="5" t="s">
        <v>1</v>
      </c>
      <c r="B9" s="5" t="s">
        <v>8</v>
      </c>
      <c r="C9" s="5" t="s">
        <v>2</v>
      </c>
      <c r="D9" s="5" t="s">
        <v>3</v>
      </c>
      <c r="E9" s="5" t="s">
        <v>4</v>
      </c>
      <c r="F9" s="5" t="s">
        <v>5</v>
      </c>
      <c r="H9" s="6"/>
      <c r="J9" s="3" t="s">
        <v>37</v>
      </c>
    </row>
    <row r="10" spans="1:10" x14ac:dyDescent="0.2">
      <c r="A10" s="37"/>
      <c r="B10" s="37"/>
      <c r="C10" s="1"/>
      <c r="D10" s="1"/>
      <c r="E10" s="2"/>
      <c r="F10" s="2"/>
      <c r="I10" s="50"/>
      <c r="J10" s="3" t="s">
        <v>11</v>
      </c>
    </row>
    <row r="11" spans="1:10" x14ac:dyDescent="0.2">
      <c r="A11" s="37"/>
      <c r="B11" s="37"/>
      <c r="C11" s="1"/>
      <c r="D11" s="1"/>
      <c r="E11" s="2"/>
      <c r="F11" s="2"/>
      <c r="J11" s="3" t="s">
        <v>36</v>
      </c>
    </row>
    <row r="12" spans="1:10" x14ac:dyDescent="0.2">
      <c r="A12" s="37"/>
      <c r="B12" s="37"/>
      <c r="C12" s="1"/>
      <c r="D12" s="1"/>
      <c r="E12" s="2"/>
      <c r="F12" s="2"/>
    </row>
    <row r="13" spans="1:10" x14ac:dyDescent="0.2">
      <c r="A13" s="37"/>
      <c r="B13" s="37"/>
      <c r="C13" s="1"/>
      <c r="D13" s="1"/>
      <c r="E13" s="2"/>
      <c r="F13" s="2"/>
    </row>
    <row r="14" spans="1:10" x14ac:dyDescent="0.2">
      <c r="A14" s="37"/>
      <c r="B14" s="37"/>
      <c r="C14" s="1"/>
      <c r="D14" s="1"/>
      <c r="E14" s="2"/>
      <c r="F14" s="2"/>
    </row>
    <row r="15" spans="1:10" x14ac:dyDescent="0.2">
      <c r="A15" s="37"/>
      <c r="B15" s="37"/>
      <c r="C15" s="1"/>
      <c r="D15" s="1"/>
      <c r="E15" s="2"/>
      <c r="F15" s="2"/>
    </row>
    <row r="16" spans="1:10" x14ac:dyDescent="0.2">
      <c r="A16" s="37"/>
      <c r="B16" s="37"/>
      <c r="C16" s="1"/>
      <c r="D16" s="1"/>
      <c r="E16" s="2"/>
      <c r="F16" s="2"/>
    </row>
    <row r="17" spans="1:6" x14ac:dyDescent="0.2">
      <c r="A17" s="37"/>
      <c r="B17" s="37"/>
      <c r="C17" s="1"/>
      <c r="D17" s="1"/>
      <c r="E17" s="2"/>
      <c r="F17" s="2"/>
    </row>
    <row r="18" spans="1:6" x14ac:dyDescent="0.2">
      <c r="A18" s="37"/>
      <c r="B18" s="37"/>
      <c r="C18" s="1"/>
      <c r="D18" s="1"/>
      <c r="E18" s="2"/>
      <c r="F18" s="2"/>
    </row>
    <row r="19" spans="1:6" x14ac:dyDescent="0.2">
      <c r="A19" s="37"/>
      <c r="B19" s="37"/>
      <c r="C19" s="1"/>
      <c r="D19" s="1"/>
      <c r="E19" s="2"/>
      <c r="F19" s="2"/>
    </row>
    <row r="20" spans="1:6" x14ac:dyDescent="0.2">
      <c r="A20" s="37"/>
      <c r="B20" s="37"/>
      <c r="C20" s="1"/>
      <c r="D20" s="1"/>
      <c r="E20" s="2"/>
      <c r="F20" s="2"/>
    </row>
    <row r="21" spans="1:6" x14ac:dyDescent="0.2">
      <c r="A21" s="37"/>
      <c r="B21" s="37"/>
      <c r="C21" s="1"/>
      <c r="D21" s="1"/>
      <c r="E21" s="2"/>
      <c r="F21" s="2"/>
    </row>
    <row r="22" spans="1:6" x14ac:dyDescent="0.2">
      <c r="A22" s="37"/>
      <c r="B22" s="37"/>
      <c r="C22" s="1"/>
      <c r="D22" s="1"/>
      <c r="E22" s="2"/>
      <c r="F22" s="2"/>
    </row>
    <row r="23" spans="1:6" x14ac:dyDescent="0.2">
      <c r="A23" s="37"/>
      <c r="B23" s="37"/>
      <c r="C23" s="1"/>
      <c r="D23" s="1"/>
      <c r="E23" s="2"/>
      <c r="F23" s="2"/>
    </row>
    <row r="24" spans="1:6" x14ac:dyDescent="0.2">
      <c r="A24" s="37"/>
      <c r="B24" s="37"/>
      <c r="C24" s="1"/>
      <c r="D24" s="1"/>
      <c r="E24" s="2"/>
      <c r="F24" s="2"/>
    </row>
    <row r="25" spans="1:6" x14ac:dyDescent="0.2">
      <c r="A25" s="37"/>
      <c r="B25" s="37"/>
      <c r="C25" s="1"/>
      <c r="D25" s="1"/>
      <c r="E25" s="2"/>
      <c r="F25" s="2"/>
    </row>
    <row r="26" spans="1:6" x14ac:dyDescent="0.2">
      <c r="A26" s="37"/>
      <c r="B26" s="37"/>
      <c r="C26" s="1"/>
      <c r="D26" s="1"/>
      <c r="E26" s="2"/>
      <c r="F26" s="2"/>
    </row>
    <row r="27" spans="1:6" x14ac:dyDescent="0.2">
      <c r="A27" s="37"/>
      <c r="B27" s="37"/>
      <c r="C27" s="1"/>
      <c r="D27" s="1"/>
      <c r="E27" s="2"/>
      <c r="F27" s="2"/>
    </row>
    <row r="28" spans="1:6" x14ac:dyDescent="0.2">
      <c r="A28" s="37"/>
      <c r="B28" s="37"/>
      <c r="C28" s="1"/>
      <c r="D28" s="1"/>
      <c r="E28" s="2"/>
      <c r="F28" s="2"/>
    </row>
    <row r="29" spans="1:6" x14ac:dyDescent="0.2">
      <c r="A29" s="37"/>
      <c r="B29" s="37"/>
      <c r="C29" s="1"/>
      <c r="D29" s="1"/>
      <c r="E29" s="2"/>
      <c r="F29" s="2"/>
    </row>
    <row r="30" spans="1:6" x14ac:dyDescent="0.2">
      <c r="A30" s="37"/>
      <c r="B30" s="37"/>
      <c r="C30" s="1"/>
      <c r="D30" s="1"/>
      <c r="E30" s="2"/>
      <c r="F30" s="2"/>
    </row>
    <row r="31" spans="1:6" x14ac:dyDescent="0.2">
      <c r="A31" s="37"/>
      <c r="B31" s="37"/>
      <c r="C31" s="1"/>
      <c r="D31" s="1"/>
      <c r="E31" s="2"/>
      <c r="F31" s="2"/>
    </row>
    <row r="32" spans="1:6" x14ac:dyDescent="0.2">
      <c r="A32" s="37"/>
      <c r="B32" s="37"/>
      <c r="C32" s="1"/>
      <c r="D32" s="1"/>
      <c r="E32" s="2"/>
      <c r="F32" s="2"/>
    </row>
    <row r="33" spans="1:6" x14ac:dyDescent="0.2">
      <c r="A33" s="37"/>
      <c r="B33" s="37"/>
      <c r="C33" s="1"/>
      <c r="D33" s="1"/>
      <c r="E33" s="2"/>
      <c r="F33" s="2"/>
    </row>
    <row r="34" spans="1:6" x14ac:dyDescent="0.2">
      <c r="A34" s="37"/>
      <c r="B34" s="37"/>
      <c r="C34" s="1"/>
      <c r="D34" s="1"/>
      <c r="E34" s="2"/>
      <c r="F34" s="2"/>
    </row>
    <row r="35" spans="1:6" x14ac:dyDescent="0.2">
      <c r="A35" s="37"/>
      <c r="B35" s="37"/>
      <c r="C35" s="1"/>
      <c r="D35" s="1"/>
      <c r="E35" s="2"/>
      <c r="F35" s="2"/>
    </row>
    <row r="36" spans="1:6" x14ac:dyDescent="0.2">
      <c r="A36" s="37"/>
      <c r="B36" s="37"/>
      <c r="C36" s="1"/>
      <c r="D36" s="1"/>
      <c r="E36" s="2"/>
      <c r="F36" s="2"/>
    </row>
    <row r="37" spans="1:6" x14ac:dyDescent="0.2">
      <c r="A37" s="37"/>
      <c r="B37" s="37"/>
      <c r="C37" s="1"/>
      <c r="D37" s="1"/>
      <c r="E37" s="2"/>
      <c r="F37" s="2"/>
    </row>
    <row r="38" spans="1:6" x14ac:dyDescent="0.2">
      <c r="A38" s="37"/>
      <c r="B38" s="37"/>
      <c r="C38" s="1"/>
      <c r="D38" s="1"/>
      <c r="E38" s="2"/>
      <c r="F38" s="2"/>
    </row>
    <row r="39" spans="1:6" x14ac:dyDescent="0.2">
      <c r="A39" s="37"/>
      <c r="B39" s="37"/>
      <c r="C39" s="1"/>
      <c r="D39" s="1"/>
      <c r="E39" s="2"/>
      <c r="F39" s="2"/>
    </row>
    <row r="40" spans="1:6" x14ac:dyDescent="0.2">
      <c r="A40" s="37"/>
      <c r="B40" s="37"/>
      <c r="C40" s="1"/>
      <c r="D40" s="1"/>
      <c r="E40" s="2"/>
      <c r="F40" s="2"/>
    </row>
    <row r="41" spans="1:6" x14ac:dyDescent="0.2">
      <c r="A41" s="37"/>
      <c r="B41" s="37"/>
      <c r="C41" s="1"/>
      <c r="D41" s="1"/>
      <c r="E41" s="2"/>
      <c r="F41" s="2"/>
    </row>
    <row r="42" spans="1:6" x14ac:dyDescent="0.2">
      <c r="A42" s="37"/>
      <c r="B42" s="37"/>
      <c r="C42" s="1"/>
      <c r="D42" s="1"/>
      <c r="E42" s="2"/>
      <c r="F42" s="2"/>
    </row>
    <row r="43" spans="1:6" x14ac:dyDescent="0.2">
      <c r="A43" s="37"/>
      <c r="B43" s="37"/>
      <c r="C43" s="1"/>
      <c r="D43" s="1"/>
      <c r="E43" s="2"/>
      <c r="F43" s="2"/>
    </row>
    <row r="44" spans="1:6" x14ac:dyDescent="0.2">
      <c r="A44" s="37"/>
      <c r="B44" s="37"/>
      <c r="C44" s="1"/>
      <c r="D44" s="1"/>
      <c r="E44" s="2"/>
      <c r="F44" s="2"/>
    </row>
    <row r="45" spans="1:6" x14ac:dyDescent="0.2">
      <c r="A45" s="37"/>
      <c r="B45" s="37"/>
      <c r="C45" s="1"/>
      <c r="D45" s="1"/>
      <c r="E45" s="2"/>
      <c r="F45" s="2"/>
    </row>
    <row r="46" spans="1:6" x14ac:dyDescent="0.2">
      <c r="A46" s="37"/>
      <c r="B46" s="37"/>
      <c r="C46" s="1"/>
      <c r="D46" s="1"/>
      <c r="E46" s="2"/>
      <c r="F46" s="2"/>
    </row>
    <row r="47" spans="1:6" x14ac:dyDescent="0.2">
      <c r="A47" s="37"/>
      <c r="B47" s="37"/>
      <c r="C47" s="1"/>
      <c r="D47" s="1"/>
      <c r="E47" s="2"/>
      <c r="F47" s="2"/>
    </row>
    <row r="48" spans="1:6" x14ac:dyDescent="0.2">
      <c r="A48" s="37"/>
      <c r="B48" s="37"/>
      <c r="C48" s="1"/>
      <c r="D48" s="1"/>
      <c r="E48" s="2"/>
      <c r="F48" s="2"/>
    </row>
    <row r="49" spans="1:6" x14ac:dyDescent="0.2">
      <c r="A49" s="37"/>
      <c r="B49" s="37"/>
      <c r="C49" s="1"/>
      <c r="D49" s="1"/>
      <c r="E49" s="2"/>
      <c r="F49" s="2"/>
    </row>
    <row r="50" spans="1:6" x14ac:dyDescent="0.2">
      <c r="A50" s="37"/>
      <c r="B50" s="37"/>
      <c r="C50" s="1"/>
      <c r="D50" s="1"/>
      <c r="E50" s="2"/>
      <c r="F50" s="2"/>
    </row>
    <row r="51" spans="1:6" x14ac:dyDescent="0.2">
      <c r="A51" s="37"/>
      <c r="B51" s="37"/>
      <c r="C51" s="1"/>
      <c r="D51" s="1"/>
      <c r="E51" s="2"/>
      <c r="F51" s="2"/>
    </row>
    <row r="52" spans="1:6" x14ac:dyDescent="0.2">
      <c r="A52" s="37"/>
      <c r="B52" s="37"/>
      <c r="C52" s="1"/>
      <c r="D52" s="1"/>
      <c r="E52" s="2"/>
      <c r="F52" s="2"/>
    </row>
    <row r="53" spans="1:6" x14ac:dyDescent="0.2">
      <c r="A53" s="37"/>
      <c r="B53" s="37"/>
      <c r="C53" s="1"/>
      <c r="D53" s="1"/>
      <c r="E53" s="2"/>
      <c r="F53" s="2"/>
    </row>
    <row r="54" spans="1:6" x14ac:dyDescent="0.2">
      <c r="A54" s="37"/>
      <c r="B54" s="37"/>
      <c r="C54" s="1"/>
      <c r="D54" s="1"/>
      <c r="E54" s="2"/>
      <c r="F54" s="2"/>
    </row>
    <row r="55" spans="1:6" x14ac:dyDescent="0.2">
      <c r="A55" s="37"/>
      <c r="B55" s="37"/>
      <c r="C55" s="1"/>
      <c r="D55" s="1"/>
      <c r="E55" s="2"/>
      <c r="F55" s="2"/>
    </row>
    <row r="56" spans="1:6" x14ac:dyDescent="0.2">
      <c r="A56" s="37"/>
      <c r="B56" s="37"/>
      <c r="C56" s="1"/>
      <c r="D56" s="1"/>
      <c r="E56" s="2"/>
      <c r="F56" s="2"/>
    </row>
    <row r="57" spans="1:6" x14ac:dyDescent="0.2">
      <c r="A57" s="37"/>
      <c r="B57" s="37"/>
      <c r="C57" s="1"/>
      <c r="D57" s="1"/>
      <c r="E57" s="2"/>
      <c r="F57" s="2"/>
    </row>
    <row r="58" spans="1:6" x14ac:dyDescent="0.2">
      <c r="A58" s="37"/>
      <c r="B58" s="37"/>
      <c r="C58" s="1"/>
      <c r="D58" s="1"/>
      <c r="E58" s="2"/>
      <c r="F58" s="2"/>
    </row>
    <row r="59" spans="1:6" x14ac:dyDescent="0.2">
      <c r="A59" s="37"/>
      <c r="B59" s="37"/>
      <c r="C59" s="1"/>
      <c r="D59" s="1"/>
      <c r="E59" s="2"/>
      <c r="F59" s="2"/>
    </row>
    <row r="60" spans="1:6" x14ac:dyDescent="0.2">
      <c r="A60" s="37"/>
      <c r="B60" s="37"/>
      <c r="C60" s="1"/>
      <c r="D60" s="1"/>
      <c r="E60" s="2"/>
      <c r="F60" s="2"/>
    </row>
    <row r="61" spans="1:6" x14ac:dyDescent="0.2">
      <c r="A61" s="37"/>
      <c r="B61" s="37"/>
      <c r="C61" s="1"/>
      <c r="D61" s="1"/>
      <c r="E61" s="2"/>
      <c r="F61" s="2"/>
    </row>
    <row r="62" spans="1:6" x14ac:dyDescent="0.2">
      <c r="A62" s="37"/>
      <c r="B62" s="37"/>
      <c r="C62" s="1"/>
      <c r="D62" s="1"/>
      <c r="E62" s="2"/>
      <c r="F62" s="2"/>
    </row>
  </sheetData>
  <sheetProtection algorithmName="SHA-512" hashValue="vQ+k2xMw3KlbWBvej/5vtp2CU7dYV1zrZrLFqKXDYEEfMd6qaWPeJKM5WTiEkW3hEboyeQsWs7bYlwdDTDu5Rg==" saltValue="uF2Nxd//V90ZlV7qXVLBig==" spinCount="100000" sheet="1" objects="1" scenarios="1"/>
  <mergeCells count="6">
    <mergeCell ref="C3:E3"/>
    <mergeCell ref="C1:E1"/>
    <mergeCell ref="C2:E2"/>
    <mergeCell ref="C6:E6"/>
    <mergeCell ref="C4:E4"/>
    <mergeCell ref="C5:E5"/>
  </mergeCells>
  <phoneticPr fontId="11" type="noConversion"/>
  <dataValidations count="5">
    <dataValidation allowBlank="1" showInputMessage="1" showErrorMessage="1" error="Enter 3 digit agency number" sqref="C1:E1" xr:uid="{00000000-0002-0000-0200-000000000000}"/>
    <dataValidation allowBlank="1" showInputMessage="1" showErrorMessage="1" errorTitle="Column Letter" error="Use drop down menu to enter A through E." sqref="D9" xr:uid="{00000000-0002-0000-0200-000001000000}"/>
    <dataValidation allowBlank="1" showInputMessage="1" sqref="C6:E6 C10:C62" xr:uid="{00000000-0002-0000-0200-000002000000}"/>
    <dataValidation allowBlank="1" showInputMessage="1" errorTitle="Column Letter" sqref="D10:D62" xr:uid="{00000000-0002-0000-0200-000003000000}"/>
    <dataValidation type="list" allowBlank="1" showInputMessage="1" showErrorMessage="1" error="Use the drop-down list to enter a tab name." sqref="B10:B62" xr:uid="{00000000-0002-0000-0200-000004000000}">
      <formula1>$J$10:$J$11</formula1>
    </dataValidation>
  </dataValidations>
  <printOptions horizontalCentered="1"/>
  <pageMargins left="0.5" right="0.5" top="0.84" bottom="0.64" header="0.3" footer="0.17"/>
  <pageSetup scale="85" orientation="portrait" cellComments="asDisplayed" r:id="rId1"/>
  <headerFooter alignWithMargins="0">
    <oddHeader>&amp;C&amp;"Times New Roman,Bold"Attachment CU6
Intrafund Activity
&amp;A</oddHeader>
    <oddFooter>&amp;L&amp;"Times New Roman,Regular"&amp;F \ &amp;A&amp;R&amp;"Times New Roman,Regular"Page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Intrafund Activity</vt:lpstr>
      <vt:lpstr>Certification</vt:lpstr>
      <vt:lpstr>Revision Control Log</vt:lpstr>
      <vt:lpstr>'Intrafund Activity'!Print_Area</vt:lpstr>
      <vt:lpstr>'Revision Control Log'!Print_Titles</vt:lpstr>
    </vt:vector>
  </TitlesOfParts>
  <Company>doa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Salminen</dc:creator>
  <cp:lastModifiedBy>Sotos, John (DOA)</cp:lastModifiedBy>
  <cp:lastPrinted>2024-04-15T18:37:18Z</cp:lastPrinted>
  <dcterms:created xsi:type="dcterms:W3CDTF">2003-05-13T19:16:35Z</dcterms:created>
  <dcterms:modified xsi:type="dcterms:W3CDTF">2024-05-20T12:23:05Z</dcterms:modified>
</cp:coreProperties>
</file>